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55" windowWidth="15480" windowHeight="11640"/>
  </bookViews>
  <sheets>
    <sheet name="HIS-SBUCAL" sheetId="1" r:id="rId1"/>
    <sheet name="HIS-PSE" sheetId="2" r:id="rId2"/>
    <sheet name="Hoja3" sheetId="3" state="hidden" r:id="rId3"/>
  </sheets>
  <calcPr calcId="145621"/>
</workbook>
</file>

<file path=xl/calcChain.xml><?xml version="1.0" encoding="utf-8"?>
<calcChain xmlns="http://schemas.openxmlformats.org/spreadsheetml/2006/main">
  <c r="N23" i="2" l="1"/>
  <c r="K23" i="2"/>
  <c r="E23" i="2" s="1"/>
  <c r="H23" i="2"/>
  <c r="L53" i="2"/>
  <c r="M53" i="2"/>
  <c r="N53" i="2"/>
  <c r="O53" i="2"/>
  <c r="P53" i="2"/>
  <c r="K53" i="2"/>
  <c r="O50" i="2"/>
  <c r="M50" i="2"/>
  <c r="K50" i="2"/>
  <c r="F24" i="2"/>
  <c r="G24" i="2"/>
  <c r="F25" i="2"/>
  <c r="G25" i="2"/>
  <c r="G23" i="2"/>
  <c r="F23" i="2"/>
  <c r="L77" i="1"/>
  <c r="E77" i="1"/>
  <c r="F39" i="2"/>
  <c r="G39" i="2"/>
  <c r="G38" i="2"/>
  <c r="F38" i="2"/>
  <c r="F34" i="2"/>
  <c r="G34" i="2"/>
  <c r="G33" i="2"/>
  <c r="F33" i="2"/>
  <c r="F16" i="2"/>
  <c r="G16" i="2"/>
  <c r="F17" i="2"/>
  <c r="G17" i="2"/>
  <c r="G15" i="2"/>
  <c r="F15" i="2"/>
  <c r="F10" i="2"/>
  <c r="E71" i="1"/>
  <c r="F71" i="1"/>
  <c r="F70" i="1"/>
  <c r="E70" i="1"/>
  <c r="E66" i="1"/>
  <c r="F66" i="1"/>
  <c r="F65" i="1"/>
  <c r="E65" i="1"/>
  <c r="E56" i="1"/>
  <c r="E57" i="1"/>
  <c r="E58" i="1"/>
  <c r="E55" i="1"/>
  <c r="E39" i="1"/>
  <c r="E40" i="1"/>
  <c r="E41" i="1"/>
  <c r="E42" i="1"/>
  <c r="E43" i="1"/>
  <c r="E44" i="1"/>
  <c r="E45" i="1"/>
  <c r="E38" i="1"/>
  <c r="F37" i="1"/>
  <c r="E37" i="1"/>
  <c r="F36" i="1"/>
  <c r="E36" i="1"/>
  <c r="E29" i="1"/>
  <c r="E28" i="1"/>
  <c r="F32" i="1"/>
  <c r="E32" i="1"/>
  <c r="F31" i="1"/>
  <c r="E31" i="1"/>
  <c r="F30" i="1"/>
  <c r="E30" i="1"/>
  <c r="F27" i="1"/>
  <c r="E27" i="1"/>
  <c r="F26" i="1"/>
  <c r="E26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E10" i="1"/>
</calcChain>
</file>

<file path=xl/sharedStrings.xml><?xml version="1.0" encoding="utf-8"?>
<sst xmlns="http://schemas.openxmlformats.org/spreadsheetml/2006/main" count="400" uniqueCount="127">
  <si>
    <t>REPORTE DE AVANCE DE METAS FÍSICAS</t>
  </si>
  <si>
    <t xml:space="preserve">Periodo : </t>
  </si>
  <si>
    <t>ESTRATEGIA SANITARIA SALUD BUCAL</t>
  </si>
  <si>
    <t>DIRESA / RED / M. Red / EE.SS :</t>
  </si>
  <si>
    <t>Etapas de Vida</t>
  </si>
  <si>
    <t>Gestante</t>
  </si>
  <si>
    <t>Total</t>
  </si>
  <si>
    <t>Niño</t>
  </si>
  <si>
    <t>Adolescente</t>
  </si>
  <si>
    <t>Joven</t>
  </si>
  <si>
    <t>Adulto</t>
  </si>
  <si>
    <t>Adulto Mayor</t>
  </si>
  <si>
    <t>Adulta</t>
  </si>
  <si>
    <t>0-2</t>
  </si>
  <si>
    <t>3 a 5</t>
  </si>
  <si>
    <t>6 a 11</t>
  </si>
  <si>
    <t>Alta Básica Odontológica</t>
  </si>
  <si>
    <t>PpR</t>
  </si>
  <si>
    <t>Freq</t>
  </si>
  <si>
    <t>Atención Estomatológica Preventiva (3000680)</t>
  </si>
  <si>
    <t>Inician</t>
  </si>
  <si>
    <t>Caso Ttdo.</t>
  </si>
  <si>
    <t>0068001</t>
  </si>
  <si>
    <t>Asesoría nutricional para el control de enfermedades dentales</t>
  </si>
  <si>
    <t>0068002</t>
  </si>
  <si>
    <t>Examen Estomatológico</t>
  </si>
  <si>
    <t>0068003</t>
  </si>
  <si>
    <t>Instrucción de higiene oral</t>
  </si>
  <si>
    <t>5000602</t>
  </si>
  <si>
    <t>Aplicación de Sellantes</t>
  </si>
  <si>
    <t>5000603</t>
  </si>
  <si>
    <t>Aplicación de Barniz Fluorado</t>
  </si>
  <si>
    <t>Aplicación de Flúor Gel</t>
  </si>
  <si>
    <t>5000606</t>
  </si>
  <si>
    <t>Profilaxis Dental</t>
  </si>
  <si>
    <t>Atención Estomatológica Recuperativa  (3000681)</t>
  </si>
  <si>
    <t>0068101</t>
  </si>
  <si>
    <t>Raspaje Dental (Destartraje)</t>
  </si>
  <si>
    <t>0068102</t>
  </si>
  <si>
    <t>Técnica de Restauración Atraumática</t>
  </si>
  <si>
    <t>5000701</t>
  </si>
  <si>
    <t>Debridación de los Procesos Infecciosos Bucodentales</t>
  </si>
  <si>
    <t>5000702</t>
  </si>
  <si>
    <t>Consulta Estomatológica</t>
  </si>
  <si>
    <t>5000703</t>
  </si>
  <si>
    <t>Exodoncia Simple</t>
  </si>
  <si>
    <t>5000704</t>
  </si>
  <si>
    <t>Restauraciones Dentales con Ionómero de Vidrio</t>
  </si>
  <si>
    <t>5000705</t>
  </si>
  <si>
    <t>Restauraciones Dentales con Resina</t>
  </si>
  <si>
    <t>Atención Estomatológica Especializada (3000682)</t>
  </si>
  <si>
    <t>Inicio</t>
  </si>
  <si>
    <t xml:space="preserve">5000801 </t>
  </si>
  <si>
    <t>Pulpotomía</t>
  </si>
  <si>
    <t>5000802</t>
  </si>
  <si>
    <t>Pulpectomía</t>
  </si>
  <si>
    <t>5000809</t>
  </si>
  <si>
    <t>Apexogénesis</t>
  </si>
  <si>
    <t>5000810</t>
  </si>
  <si>
    <t>Apicectomía</t>
  </si>
  <si>
    <t>5000812</t>
  </si>
  <si>
    <t>Apexificación</t>
  </si>
  <si>
    <t>5000813</t>
  </si>
  <si>
    <t>Cirugía Periodontal</t>
  </si>
  <si>
    <t>0068201</t>
  </si>
  <si>
    <t>Terapia Endodóntica en piezas dentarias Anteriores y Bicuspides (Uniradicular)</t>
  </si>
  <si>
    <t>0068202</t>
  </si>
  <si>
    <t>Terapia Endodóntica en piezas dentarias Posteriores (Multiradicular)</t>
  </si>
  <si>
    <t>0068203</t>
  </si>
  <si>
    <t>Tratamiento con Aparatología Fija y Ortodoncia y Ortopedia Maxilar</t>
  </si>
  <si>
    <t>0068204</t>
  </si>
  <si>
    <t>Tratamiento con Aparatología Removible y Ortodoncia y Ortopedia Maxilar</t>
  </si>
  <si>
    <t>Rehabilitación Protésica</t>
  </si>
  <si>
    <t>Nº Protesis Superiores</t>
  </si>
  <si>
    <t>Nº Protesis Inferiores</t>
  </si>
  <si>
    <t>Caso Tratado</t>
  </si>
  <si>
    <t>IN = Instalación de Prótesis</t>
  </si>
  <si>
    <t>1º control_x000D_</t>
  </si>
  <si>
    <t>Terminada</t>
  </si>
  <si>
    <t>Nº</t>
  </si>
  <si>
    <t>5000805</t>
  </si>
  <si>
    <t>Curetaje Subgingival</t>
  </si>
  <si>
    <t>5000806</t>
  </si>
  <si>
    <t>Fijación y/o Ferulización con piezas dentales con resina fotocurable</t>
  </si>
  <si>
    <t>5000808</t>
  </si>
  <si>
    <t>Exodoncia Compleja</t>
  </si>
  <si>
    <t>5000811</t>
  </si>
  <si>
    <t>Frenectomía</t>
  </si>
  <si>
    <t>* Cualquier Lab = FIN</t>
  </si>
  <si>
    <t>Solo se cuenta si tiene 2 en lab, si tiene otro valor (incluyendo 1) y en algun otro campo Lab dice "FIN" se cuenta como 2 (término)</t>
  </si>
  <si>
    <t>Docentes</t>
  </si>
  <si>
    <t>Alumnos</t>
  </si>
  <si>
    <t>Mujeres</t>
  </si>
  <si>
    <t>Gestantes</t>
  </si>
  <si>
    <t>Puerperas</t>
  </si>
  <si>
    <t>Prevención: Grupos de Riesgo</t>
  </si>
  <si>
    <t>Personas</t>
  </si>
  <si>
    <t>Sesión Educativa</t>
  </si>
  <si>
    <t>Sesión Demostrativa</t>
  </si>
  <si>
    <t>Prevención: Etapas de Vida</t>
  </si>
  <si>
    <t>ATENDIDOS</t>
  </si>
  <si>
    <t>ATENCIONES</t>
  </si>
  <si>
    <t>Fuente: Sistema de Información de Consulta Externa HIS</t>
  </si>
  <si>
    <t>Reporte Generado:</t>
  </si>
  <si>
    <t>Oficina General de Estadística e Informática - MINSA</t>
  </si>
  <si>
    <t>PLAN DE SALUD ESCOLAR</t>
  </si>
  <si>
    <t xml:space="preserve">6 a 11 </t>
  </si>
  <si>
    <t>N° PERSONAS</t>
  </si>
  <si>
    <t>N° RESTAURACIONES</t>
  </si>
  <si>
    <t>AMAPAFAS</t>
  </si>
  <si>
    <t>Prevención:</t>
  </si>
  <si>
    <t>DIAGNÓSTICO</t>
  </si>
  <si>
    <t>(REPORTE COMO LA MORBILIDAD: DESAGREGADO POR SEXO)</t>
  </si>
  <si>
    <t>MORBILIDAD</t>
  </si>
  <si>
    <t>3 a 5 años</t>
  </si>
  <si>
    <t>6 a 11 años</t>
  </si>
  <si>
    <t>Persona</t>
  </si>
  <si>
    <t>N° Piezas afectadas</t>
  </si>
  <si>
    <t>(U160) PERSONA SANA (SBU)</t>
  </si>
  <si>
    <t>M</t>
  </si>
  <si>
    <t>F</t>
  </si>
  <si>
    <t>T</t>
  </si>
  <si>
    <t>(K02 - K04) CARIES DENTAL-ENFERMEDADES DE LA PULPA Y DE LOS TEJIDOS PERIAPICALES</t>
  </si>
  <si>
    <t>(Incluir UPS Salud Escolar)</t>
  </si>
  <si>
    <t>01-ABRIL AL 30-JUNIO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</si>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</sst>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1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6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8" tint="-0.24994659260841701"/>
      </right>
      <top style="thin">
        <color theme="0"/>
      </top>
      <bottom/>
      <diagonal/>
    </border>
    <border>
      <left style="thin">
        <color theme="7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6" tint="-0.2499465926084170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7" tint="-0.24994659260841701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6" tint="-0.24994659260841701"/>
      </right>
      <top/>
      <bottom/>
      <diagonal/>
    </border>
    <border>
      <left style="thin">
        <color theme="8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6" tint="-0.24994659260841701"/>
      </right>
      <top style="thin">
        <color indexed="64"/>
      </top>
      <bottom/>
      <diagonal/>
    </border>
    <border>
      <left/>
      <right style="thin">
        <color theme="6" tint="-0.24994659260841701"/>
      </right>
      <top style="thin">
        <color indexed="64"/>
      </top>
      <bottom/>
      <diagonal/>
    </border>
    <border>
      <left style="thin">
        <color theme="6" tint="-0.24994659260841701"/>
      </left>
      <right/>
      <top style="thin">
        <color indexed="64"/>
      </top>
      <bottom/>
      <diagonal/>
    </border>
    <border>
      <left style="thin">
        <color theme="6" tint="-0.24994659260841701"/>
      </left>
      <right style="thin">
        <color indexed="64"/>
      </right>
      <top/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0"/>
      </bottom>
      <diagonal/>
    </border>
    <border>
      <left/>
      <right/>
      <top style="thin">
        <color theme="6" tint="-0.24994659260841701"/>
      </top>
      <bottom style="thin">
        <color theme="0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0"/>
      </bottom>
      <diagonal/>
    </border>
    <border>
      <left style="thin">
        <color theme="8" tint="-0.24994659260841701"/>
      </left>
      <right/>
      <top/>
      <bottom style="thin">
        <color indexed="64"/>
      </bottom>
      <diagonal/>
    </border>
    <border>
      <left style="thin">
        <color theme="7" tint="-0.24994659260841701"/>
      </left>
      <right style="thin">
        <color theme="0"/>
      </right>
      <top style="thin">
        <color theme="7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7" tint="-0.24994659260841701"/>
      </top>
      <bottom style="thin">
        <color theme="0"/>
      </bottom>
      <diagonal/>
    </border>
    <border>
      <left/>
      <right/>
      <top style="thin">
        <color theme="8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8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8" tint="-0.24994659260841701"/>
      </top>
      <bottom style="thin">
        <color theme="0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7" tint="-0.24994659260841701"/>
      </top>
      <bottom style="thin">
        <color theme="0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80">
    <xf numFmtId="0" fontId="0" fillId="0" borderId="0" xfId="0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indent="4"/>
    </xf>
    <xf numFmtId="0" fontId="5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0" fontId="4" fillId="0" borderId="2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Border="1" applyAlignment="1">
      <alignment horizontal="right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3" fontId="4" fillId="6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3" fontId="10" fillId="6" borderId="0" xfId="0" applyNumberFormat="1" applyFont="1" applyFill="1" applyBorder="1" applyAlignment="1">
      <alignment horizontal="right" vertical="center"/>
    </xf>
    <xf numFmtId="3" fontId="11" fillId="6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3" fontId="7" fillId="6" borderId="0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12" fillId="7" borderId="28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29" xfId="0" applyFont="1" applyFill="1" applyBorder="1" applyAlignment="1">
      <alignment horizontal="center" vertical="center"/>
    </xf>
    <xf numFmtId="3" fontId="4" fillId="0" borderId="29" xfId="0" applyNumberFormat="1" applyFont="1" applyBorder="1" applyAlignment="1">
      <alignment horizontal="right" vertical="center"/>
    </xf>
    <xf numFmtId="3" fontId="4" fillId="0" borderId="30" xfId="0" applyNumberFormat="1" applyFont="1" applyBorder="1" applyAlignment="1">
      <alignment horizontal="right" vertical="center"/>
    </xf>
    <xf numFmtId="3" fontId="4" fillId="0" borderId="31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15" fillId="8" borderId="24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0" fontId="3" fillId="6" borderId="0" xfId="0" applyFont="1" applyFill="1" applyBorder="1" applyAlignment="1">
      <alignment vertical="center" wrapText="1"/>
    </xf>
    <xf numFmtId="0" fontId="15" fillId="6" borderId="0" xfId="0" applyFont="1" applyFill="1" applyBorder="1" applyAlignment="1">
      <alignment horizontal="center" vertical="center"/>
    </xf>
    <xf numFmtId="0" fontId="6" fillId="9" borderId="32" xfId="0" applyFont="1" applyFill="1" applyBorder="1" applyAlignment="1">
      <alignment horizontal="center" vertical="center"/>
    </xf>
    <xf numFmtId="0" fontId="6" fillId="9" borderId="33" xfId="0" applyFont="1" applyFill="1" applyBorder="1" applyAlignment="1">
      <alignment horizontal="center" vertical="center"/>
    </xf>
    <xf numFmtId="0" fontId="6" fillId="9" borderId="34" xfId="0" applyFont="1" applyFill="1" applyBorder="1" applyAlignment="1">
      <alignment horizontal="center" vertical="center"/>
    </xf>
    <xf numFmtId="0" fontId="3" fillId="8" borderId="33" xfId="0" applyFont="1" applyFill="1" applyBorder="1" applyAlignment="1">
      <alignment horizontal="center" vertical="center"/>
    </xf>
    <xf numFmtId="0" fontId="3" fillId="8" borderId="34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6" fillId="10" borderId="39" xfId="0" applyFont="1" applyFill="1" applyBorder="1" applyAlignment="1">
      <alignment horizontal="center" vertical="center" wrapText="1"/>
    </xf>
    <xf numFmtId="0" fontId="6" fillId="10" borderId="40" xfId="0" applyFont="1" applyFill="1" applyBorder="1" applyAlignment="1">
      <alignment horizontal="center" vertical="center" wrapText="1"/>
    </xf>
    <xf numFmtId="0" fontId="6" fillId="10" borderId="41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vertical="center"/>
    </xf>
    <xf numFmtId="0" fontId="6" fillId="6" borderId="42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11" borderId="0" xfId="0" applyFont="1" applyFill="1" applyAlignment="1">
      <alignment vertical="center" wrapText="1"/>
    </xf>
    <xf numFmtId="49" fontId="7" fillId="11" borderId="0" xfId="0" applyNumberFormat="1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0" xfId="0" applyFont="1" applyFill="1" applyAlignment="1">
      <alignment vertical="center" wrapText="1"/>
    </xf>
    <xf numFmtId="0" fontId="4" fillId="10" borderId="45" xfId="0" applyFont="1" applyFill="1" applyBorder="1" applyAlignment="1">
      <alignment horizontal="center" vertical="center"/>
    </xf>
    <xf numFmtId="0" fontId="4" fillId="10" borderId="4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10" borderId="1" xfId="0" applyFont="1" applyFill="1" applyBorder="1" applyAlignment="1">
      <alignment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right" vertical="center"/>
    </xf>
    <xf numFmtId="0" fontId="3" fillId="6" borderId="0" xfId="0" applyFont="1" applyFill="1" applyBorder="1" applyAlignment="1">
      <alignment vertical="center"/>
    </xf>
    <xf numFmtId="0" fontId="4" fillId="6" borderId="0" xfId="0" applyFont="1" applyFill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7" fillId="10" borderId="6" xfId="0" applyNumberFormat="1" applyFont="1" applyFill="1" applyBorder="1" applyAlignment="1">
      <alignment vertical="center"/>
    </xf>
    <xf numFmtId="0" fontId="4" fillId="10" borderId="6" xfId="0" applyFont="1" applyFill="1" applyBorder="1" applyAlignment="1">
      <alignment vertical="center"/>
    </xf>
    <xf numFmtId="0" fontId="7" fillId="10" borderId="7" xfId="0" applyFont="1" applyFill="1" applyBorder="1" applyAlignment="1">
      <alignment horizontal="center" vertical="center" wrapText="1"/>
    </xf>
    <xf numFmtId="0" fontId="7" fillId="10" borderId="8" xfId="0" applyNumberFormat="1" applyFont="1" applyFill="1" applyBorder="1" applyAlignment="1">
      <alignment horizontal="center" vertical="center"/>
    </xf>
    <xf numFmtId="16" fontId="7" fillId="10" borderId="6" xfId="0" applyNumberFormat="1" applyFont="1" applyFill="1" applyBorder="1" applyAlignment="1">
      <alignment vertical="center"/>
    </xf>
    <xf numFmtId="16" fontId="7" fillId="10" borderId="9" xfId="0" applyNumberFormat="1" applyFont="1" applyFill="1" applyBorder="1" applyAlignment="1">
      <alignment horizontal="center" vertical="center" wrapText="1"/>
    </xf>
    <xf numFmtId="16" fontId="7" fillId="10" borderId="1" xfId="0" applyNumberFormat="1" applyFont="1" applyFill="1" applyBorder="1" applyAlignment="1">
      <alignment horizontal="center" vertical="center" wrapText="1"/>
    </xf>
    <xf numFmtId="0" fontId="7" fillId="7" borderId="47" xfId="0" applyFont="1" applyFill="1" applyBorder="1" applyAlignment="1">
      <alignment horizontal="center" vertical="center" wrapText="1"/>
    </xf>
    <xf numFmtId="0" fontId="7" fillId="7" borderId="48" xfId="0" applyFont="1" applyFill="1" applyBorder="1" applyAlignment="1">
      <alignment horizontal="center" vertical="center" wrapText="1"/>
    </xf>
    <xf numFmtId="0" fontId="7" fillId="7" borderId="49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16" fontId="7" fillId="10" borderId="4" xfId="0" applyNumberFormat="1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0" fillId="6" borderId="1" xfId="0" applyFont="1" applyFill="1" applyBorder="1" applyAlignment="1">
      <alignment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50" xfId="0" applyFont="1" applyFill="1" applyBorder="1" applyAlignment="1">
      <alignment horizontal="center" vertical="center"/>
    </xf>
    <xf numFmtId="0" fontId="4" fillId="12" borderId="51" xfId="0" applyFont="1" applyFill="1" applyBorder="1" applyAlignment="1">
      <alignment horizontal="center" vertical="center"/>
    </xf>
    <xf numFmtId="0" fontId="4" fillId="12" borderId="52" xfId="0" applyFont="1" applyFill="1" applyBorder="1" applyAlignment="1">
      <alignment horizontal="center" vertical="center"/>
    </xf>
    <xf numFmtId="0" fontId="4" fillId="12" borderId="53" xfId="0" applyFont="1" applyFill="1" applyBorder="1" applyAlignment="1">
      <alignment horizontal="center" vertical="center"/>
    </xf>
    <xf numFmtId="0" fontId="4" fillId="12" borderId="54" xfId="0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right" vertical="center"/>
    </xf>
    <xf numFmtId="0" fontId="4" fillId="12" borderId="45" xfId="0" applyFont="1" applyFill="1" applyBorder="1" applyAlignment="1">
      <alignment horizontal="center" vertical="center"/>
    </xf>
    <xf numFmtId="0" fontId="4" fillId="12" borderId="24" xfId="0" applyFont="1" applyFill="1" applyBorder="1" applyAlignment="1">
      <alignment horizontal="center" vertical="center"/>
    </xf>
    <xf numFmtId="0" fontId="4" fillId="12" borderId="46" xfId="0" applyFont="1" applyFill="1" applyBorder="1" applyAlignment="1">
      <alignment horizontal="center" vertical="center"/>
    </xf>
    <xf numFmtId="0" fontId="4" fillId="12" borderId="42" xfId="0" applyFont="1" applyFill="1" applyBorder="1" applyAlignment="1">
      <alignment horizontal="center" vertical="center"/>
    </xf>
    <xf numFmtId="0" fontId="4" fillId="12" borderId="55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16" fontId="7" fillId="10" borderId="4" xfId="0" applyNumberFormat="1" applyFont="1" applyFill="1" applyBorder="1" applyAlignment="1">
      <alignment horizontal="center" vertical="center" wrapText="1"/>
    </xf>
    <xf numFmtId="16" fontId="7" fillId="10" borderId="4" xfId="0" applyNumberFormat="1" applyFont="1" applyFill="1" applyBorder="1" applyAlignment="1">
      <alignment vertical="center" wrapText="1"/>
    </xf>
    <xf numFmtId="3" fontId="7" fillId="13" borderId="1" xfId="0" applyNumberFormat="1" applyFont="1" applyFill="1" applyBorder="1" applyAlignment="1">
      <alignment horizontal="right" vertical="center"/>
    </xf>
    <xf numFmtId="3" fontId="20" fillId="13" borderId="1" xfId="0" applyNumberFormat="1" applyFont="1" applyFill="1" applyBorder="1" applyAlignment="1">
      <alignment horizontal="right" vertical="center"/>
    </xf>
    <xf numFmtId="3" fontId="10" fillId="13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6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3" fontId="12" fillId="6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3" fontId="12" fillId="13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/>
    </xf>
    <xf numFmtId="3" fontId="4" fillId="6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vertical="center"/>
    </xf>
    <xf numFmtId="1" fontId="7" fillId="13" borderId="4" xfId="0" applyNumberFormat="1" applyFont="1" applyFill="1" applyBorder="1" applyAlignment="1">
      <alignment vertical="center"/>
    </xf>
    <xf numFmtId="1" fontId="0" fillId="6" borderId="1" xfId="0" applyNumberFormat="1" applyFont="1" applyFill="1" applyBorder="1" applyAlignment="1">
      <alignment vertical="center"/>
    </xf>
    <xf numFmtId="1" fontId="7" fillId="13" borderId="6" xfId="0" applyNumberFormat="1" applyFont="1" applyFill="1" applyBorder="1" applyAlignment="1">
      <alignment vertical="center"/>
    </xf>
    <xf numFmtId="1" fontId="2" fillId="6" borderId="1" xfId="0" applyNumberFormat="1" applyFont="1" applyFill="1" applyBorder="1" applyAlignment="1">
      <alignment vertical="center"/>
    </xf>
    <xf numFmtId="1" fontId="7" fillId="6" borderId="4" xfId="0" applyNumberFormat="1" applyFont="1" applyFill="1" applyBorder="1" applyAlignment="1">
      <alignment vertical="center"/>
    </xf>
    <xf numFmtId="1" fontId="4" fillId="6" borderId="6" xfId="0" applyNumberFormat="1" applyFont="1" applyFill="1" applyBorder="1" applyAlignment="1">
      <alignment vertical="center"/>
    </xf>
    <xf numFmtId="3" fontId="7" fillId="6" borderId="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right" vertical="center"/>
    </xf>
    <xf numFmtId="0" fontId="6" fillId="15" borderId="63" xfId="0" applyFont="1" applyFill="1" applyBorder="1" applyAlignment="1">
      <alignment horizontal="center" vertical="center"/>
    </xf>
    <xf numFmtId="0" fontId="6" fillId="15" borderId="68" xfId="0" applyFont="1" applyFill="1" applyBorder="1" applyAlignment="1">
      <alignment horizontal="center" vertical="center"/>
    </xf>
    <xf numFmtId="0" fontId="6" fillId="9" borderId="66" xfId="0" applyFont="1" applyFill="1" applyBorder="1" applyAlignment="1">
      <alignment horizontal="center" vertical="center"/>
    </xf>
    <xf numFmtId="0" fontId="6" fillId="9" borderId="65" xfId="0" applyFont="1" applyFill="1" applyBorder="1" applyAlignment="1">
      <alignment horizontal="center" vertical="center"/>
    </xf>
    <xf numFmtId="0" fontId="6" fillId="9" borderId="67" xfId="0" applyFont="1" applyFill="1" applyBorder="1" applyAlignment="1">
      <alignment horizontal="center" vertical="center"/>
    </xf>
    <xf numFmtId="0" fontId="6" fillId="14" borderId="69" xfId="0" applyFont="1" applyFill="1" applyBorder="1" applyAlignment="1">
      <alignment horizontal="center" vertical="center"/>
    </xf>
    <xf numFmtId="0" fontId="6" fillId="14" borderId="56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16" fontId="3" fillId="8" borderId="20" xfId="0" applyNumberFormat="1" applyFont="1" applyFill="1" applyBorder="1" applyAlignment="1">
      <alignment horizontal="center" vertical="center"/>
    </xf>
    <xf numFmtId="16" fontId="3" fillId="8" borderId="22" xfId="0" applyNumberFormat="1" applyFont="1" applyFill="1" applyBorder="1" applyAlignment="1">
      <alignment horizontal="center" vertical="center"/>
    </xf>
    <xf numFmtId="0" fontId="3" fillId="8" borderId="22" xfId="0" applyNumberFormat="1" applyFont="1" applyFill="1" applyBorder="1" applyAlignment="1">
      <alignment horizontal="center" vertical="center"/>
    </xf>
    <xf numFmtId="0" fontId="3" fillId="8" borderId="23" xfId="0" applyNumberFormat="1" applyFont="1" applyFill="1" applyBorder="1" applyAlignment="1">
      <alignment horizontal="center" vertical="center"/>
    </xf>
    <xf numFmtId="0" fontId="3" fillId="8" borderId="66" xfId="0" applyFont="1" applyFill="1" applyBorder="1" applyAlignment="1">
      <alignment horizontal="center" vertical="center"/>
    </xf>
    <xf numFmtId="0" fontId="3" fillId="8" borderId="67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6" fillId="15" borderId="62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3" fillId="8" borderId="64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9" borderId="61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4" borderId="57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0" xfId="0" applyFont="1" applyFill="1" applyBorder="1" applyAlignment="1">
      <alignment horizontal="center" vertical="center" wrapText="1"/>
    </xf>
    <xf numFmtId="0" fontId="18" fillId="10" borderId="9" xfId="0" applyFont="1" applyFill="1" applyBorder="1" applyAlignment="1">
      <alignment horizontal="center" vertical="center" wrapText="1"/>
    </xf>
    <xf numFmtId="0" fontId="18" fillId="10" borderId="14" xfId="0" applyFont="1" applyFill="1" applyBorder="1" applyAlignment="1">
      <alignment horizontal="center" vertical="center" wrapText="1"/>
    </xf>
    <xf numFmtId="0" fontId="18" fillId="10" borderId="15" xfId="0" applyFont="1" applyFill="1" applyBorder="1" applyAlignment="1">
      <alignment horizontal="center" vertical="center" wrapText="1"/>
    </xf>
    <xf numFmtId="0" fontId="18" fillId="10" borderId="19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0" xfId="0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 wrapText="1"/>
    </xf>
    <xf numFmtId="0" fontId="16" fillId="10" borderId="14" xfId="0" applyFont="1" applyFill="1" applyBorder="1" applyAlignment="1">
      <alignment horizontal="center" vertical="center" wrapText="1"/>
    </xf>
    <xf numFmtId="0" fontId="16" fillId="10" borderId="17" xfId="0" applyFont="1" applyFill="1" applyBorder="1" applyAlignment="1">
      <alignment horizontal="center" vertical="center" wrapText="1"/>
    </xf>
    <xf numFmtId="0" fontId="7" fillId="10" borderId="73" xfId="0" applyFont="1" applyFill="1" applyBorder="1" applyAlignment="1">
      <alignment horizontal="center" vertical="center"/>
    </xf>
    <xf numFmtId="0" fontId="7" fillId="10" borderId="74" xfId="0" applyFont="1" applyFill="1" applyBorder="1" applyAlignment="1">
      <alignment horizontal="center" vertical="center"/>
    </xf>
    <xf numFmtId="0" fontId="7" fillId="10" borderId="75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4" xfId="0" applyNumberFormat="1" applyFont="1" applyFill="1" applyBorder="1" applyAlignment="1">
      <alignment horizontal="center" vertical="center"/>
    </xf>
    <xf numFmtId="0" fontId="7" fillId="10" borderId="6" xfId="0" applyNumberFormat="1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0" fontId="7" fillId="10" borderId="76" xfId="0" applyFont="1" applyFill="1" applyBorder="1" applyAlignment="1">
      <alignment horizontal="center" vertical="center"/>
    </xf>
    <xf numFmtId="0" fontId="7" fillId="10" borderId="77" xfId="0" applyFont="1" applyFill="1" applyBorder="1" applyAlignment="1">
      <alignment horizontal="center" vertical="center"/>
    </xf>
    <xf numFmtId="0" fontId="7" fillId="10" borderId="78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7" fillId="6" borderId="0" xfId="0" applyNumberFormat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/>
    </xf>
    <xf numFmtId="16" fontId="7" fillId="6" borderId="0" xfId="0" applyNumberFormat="1" applyFont="1" applyFill="1" applyBorder="1" applyAlignment="1">
      <alignment horizontal="center" vertical="center"/>
    </xf>
    <xf numFmtId="0" fontId="7" fillId="10" borderId="70" xfId="0" applyFont="1" applyFill="1" applyBorder="1" applyAlignment="1">
      <alignment horizontal="center" vertical="center"/>
    </xf>
    <xf numFmtId="0" fontId="7" fillId="10" borderId="71" xfId="0" applyFont="1" applyFill="1" applyBorder="1" applyAlignment="1">
      <alignment horizontal="center" vertical="center"/>
    </xf>
    <xf numFmtId="0" fontId="7" fillId="10" borderId="7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16" fontId="7" fillId="10" borderId="20" xfId="0" applyNumberFormat="1" applyFont="1" applyFill="1" applyBorder="1" applyAlignment="1">
      <alignment horizontal="center" vertical="center"/>
    </xf>
    <xf numFmtId="16" fontId="7" fillId="10" borderId="22" xfId="0" applyNumberFormat="1" applyFont="1" applyFill="1" applyBorder="1" applyAlignment="1">
      <alignment horizontal="center" vertical="center"/>
    </xf>
    <xf numFmtId="0" fontId="7" fillId="10" borderId="22" xfId="0" applyNumberFormat="1" applyFont="1" applyFill="1" applyBorder="1" applyAlignment="1">
      <alignment horizontal="center" vertical="center"/>
    </xf>
    <xf numFmtId="0" fontId="7" fillId="10" borderId="23" xfId="0" applyNumberFormat="1" applyFont="1" applyFill="1" applyBorder="1" applyAlignment="1">
      <alignment horizontal="center" vertical="center"/>
    </xf>
    <xf numFmtId="16" fontId="4" fillId="10" borderId="1" xfId="0" applyNumberFormat="1" applyFont="1" applyFill="1" applyBorder="1" applyAlignment="1">
      <alignment horizontal="center" vertical="center"/>
    </xf>
    <xf numFmtId="3" fontId="7" fillId="6" borderId="5" xfId="0" applyNumberFormat="1" applyFont="1" applyFill="1" applyBorder="1" applyAlignment="1">
      <alignment horizontal="center" vertical="center"/>
    </xf>
    <xf numFmtId="3" fontId="7" fillId="6" borderId="8" xfId="0" applyNumberFormat="1" applyFont="1" applyFill="1" applyBorder="1" applyAlignment="1">
      <alignment horizontal="center" vertical="center"/>
    </xf>
    <xf numFmtId="3" fontId="7" fillId="6" borderId="7" xfId="0" applyNumberFormat="1" applyFont="1" applyFill="1" applyBorder="1" applyAlignment="1">
      <alignment horizontal="center" vertical="center"/>
    </xf>
    <xf numFmtId="3" fontId="4" fillId="6" borderId="5" xfId="0" applyNumberFormat="1" applyFont="1" applyFill="1" applyBorder="1" applyAlignment="1">
      <alignment horizontal="center" vertical="center"/>
    </xf>
    <xf numFmtId="3" fontId="4" fillId="6" borderId="8" xfId="0" applyNumberFormat="1" applyFont="1" applyFill="1" applyBorder="1" applyAlignment="1">
      <alignment horizontal="center" vertical="center"/>
    </xf>
    <xf numFmtId="3" fontId="4" fillId="6" borderId="7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10" borderId="1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16" fillId="10" borderId="15" xfId="0" applyFont="1" applyFill="1" applyBorder="1" applyAlignment="1">
      <alignment horizontal="center" vertical="center" wrapText="1"/>
    </xf>
    <xf numFmtId="0" fontId="16" fillId="10" borderId="19" xfId="0" applyFont="1" applyFill="1" applyBorder="1" applyAlignment="1">
      <alignment horizontal="center" vertical="center" wrapText="1"/>
    </xf>
    <xf numFmtId="0" fontId="16" fillId="10" borderId="16" xfId="0" applyFont="1" applyFill="1" applyBorder="1" applyAlignment="1">
      <alignment horizontal="center" vertical="center" wrapText="1"/>
    </xf>
    <xf numFmtId="16" fontId="7" fillId="10" borderId="1" xfId="0" applyNumberFormat="1" applyFont="1" applyFill="1" applyBorder="1" applyAlignment="1">
      <alignment horizontal="center" vertical="center"/>
    </xf>
    <xf numFmtId="16" fontId="7" fillId="10" borderId="4" xfId="0" applyNumberFormat="1" applyFont="1" applyFill="1" applyBorder="1" applyAlignment="1">
      <alignment horizontal="center" vertical="center"/>
    </xf>
    <xf numFmtId="16" fontId="7" fillId="10" borderId="6" xfId="0" applyNumberFormat="1" applyFont="1" applyFill="1" applyBorder="1" applyAlignment="1">
      <alignment horizontal="center" vertical="center"/>
    </xf>
    <xf numFmtId="16" fontId="7" fillId="10" borderId="4" xfId="0" applyNumberFormat="1" applyFont="1" applyFill="1" applyBorder="1" applyAlignment="1">
      <alignment horizontal="center" vertical="center" wrapText="1"/>
    </xf>
    <xf numFmtId="16" fontId="7" fillId="1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4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2</xdr:row>
      <xdr:rowOff>28575</xdr:rowOff>
    </xdr:to>
    <xdr:pic>
      <xdr:nvPicPr>
        <xdr:cNvPr id="1031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0</xdr:rowOff>
    </xdr:from>
    <xdr:to>
      <xdr:col>3</xdr:col>
      <xdr:colOff>2162175</xdr:colOff>
      <xdr:row>2</xdr:row>
      <xdr:rowOff>38100</xdr:rowOff>
    </xdr:to>
    <xdr:pic>
      <xdr:nvPicPr>
        <xdr:cNvPr id="103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3038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1438275</xdr:colOff>
      <xdr:row>2</xdr:row>
      <xdr:rowOff>0</xdr:rowOff>
    </xdr:to>
    <xdr:pic>
      <xdr:nvPicPr>
        <xdr:cNvPr id="205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05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2171700</xdr:colOff>
      <xdr:row>2</xdr:row>
      <xdr:rowOff>38100</xdr:rowOff>
    </xdr:to>
    <xdr:pic>
      <xdr:nvPicPr>
        <xdr:cNvPr id="2055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3038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4"/>
  <sheetViews>
    <sheetView tabSelected="1" workbookViewId="0">
      <selection activeCell="D12" sqref="D12"/>
    </sheetView>
  </sheetViews>
  <sheetFormatPr baseColWidth="10" defaultColWidth="0" defaultRowHeight="12.75" customHeight="1" zeroHeight="1" x14ac:dyDescent="0.25"/>
  <cols>
    <col min="1" max="1" width="4.7109375" style="3" customWidth="1"/>
    <col min="2" max="2" width="8" style="4" bestFit="1" customWidth="1"/>
    <col min="3" max="3" width="5" style="5" bestFit="1" customWidth="1"/>
    <col min="4" max="4" width="41.7109375" style="6" customWidth="1"/>
    <col min="5" max="5" width="11" style="3" customWidth="1"/>
    <col min="6" max="6" width="12.140625" style="3" customWidth="1"/>
    <col min="7" max="7" width="11.140625" style="3" customWidth="1"/>
    <col min="8" max="9" width="10.5703125" style="3" customWidth="1"/>
    <col min="10" max="22" width="11.42578125" style="3" customWidth="1"/>
    <col min="23" max="38" width="0" style="3" hidden="1" customWidth="1"/>
    <col min="39" max="16384" width="11.42578125" style="3" hidden="1"/>
  </cols>
  <sheetData>
    <row r="1" spans="2:256" x14ac:dyDescent="0.25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2:256" x14ac:dyDescent="0.25"/>
    <row r="3" spans="2:256" ht="18.75" x14ac:dyDescent="0.25">
      <c r="B3" s="7" t="s">
        <v>0</v>
      </c>
      <c r="C3" s="8"/>
      <c r="D3" s="9"/>
      <c r="E3" s="201" t="s">
        <v>1</v>
      </c>
      <c r="F3" s="201"/>
      <c r="G3" s="201"/>
      <c r="H3" s="201"/>
      <c r="I3" s="116"/>
      <c r="J3" s="202" t="s">
        <v>124</v>
      </c>
      <c r="K3" s="202"/>
      <c r="L3" s="202"/>
      <c r="M3" s="202"/>
      <c r="N3" s="202"/>
      <c r="O3" s="202"/>
      <c r="P3" s="202"/>
      <c r="Q3" s="202"/>
      <c r="R3" s="202"/>
      <c r="S3" s="202"/>
    </row>
    <row r="4" spans="2:256" ht="18.75" x14ac:dyDescent="0.25">
      <c r="B4" s="7" t="s">
        <v>2</v>
      </c>
      <c r="C4" s="8"/>
      <c r="D4" s="9"/>
      <c r="E4" s="201" t="s">
        <v>3</v>
      </c>
      <c r="F4" s="201"/>
      <c r="G4" s="201"/>
      <c r="H4" s="201"/>
      <c r="I4" s="116"/>
      <c r="J4" s="202" t="s">
        <v>125</v>
      </c>
      <c r="K4" s="202"/>
      <c r="L4" s="202"/>
      <c r="M4" s="202"/>
      <c r="N4" s="202"/>
      <c r="O4" s="202"/>
      <c r="P4" s="202"/>
      <c r="Q4" s="202"/>
      <c r="R4" s="202"/>
      <c r="S4" s="202"/>
    </row>
    <row r="5" spans="2:256" ht="18.75" x14ac:dyDescent="0.25">
      <c r="B5" s="3"/>
      <c r="C5" s="8"/>
      <c r="D5" s="9"/>
      <c r="E5" s="116"/>
      <c r="F5" s="116"/>
      <c r="G5" s="116"/>
      <c r="H5" s="116"/>
      <c r="I5" s="116"/>
      <c r="J5" s="117" t="s">
        <v>126</v>
      </c>
      <c r="K5" s="117"/>
      <c r="L5" s="117"/>
      <c r="M5" s="117"/>
      <c r="N5" s="117"/>
      <c r="O5" s="117"/>
      <c r="P5" s="117"/>
      <c r="Q5" s="117"/>
      <c r="R5" s="117"/>
      <c r="S5" s="117"/>
    </row>
    <row r="6" spans="2:256" ht="18.75" x14ac:dyDescent="0.25">
      <c r="B6" s="3"/>
      <c r="C6" s="8"/>
      <c r="D6" s="9"/>
      <c r="E6" s="116"/>
      <c r="F6" s="116"/>
      <c r="G6" s="116"/>
      <c r="H6" s="137"/>
      <c r="I6" s="137"/>
      <c r="J6" s="137"/>
      <c r="K6" s="137"/>
      <c r="L6" s="137"/>
      <c r="M6" s="117"/>
      <c r="N6" s="117"/>
      <c r="O6" s="117"/>
      <c r="P6" s="117"/>
      <c r="Q6" s="117"/>
      <c r="R6" s="117"/>
      <c r="S6" s="117"/>
    </row>
    <row r="7" spans="2:256" ht="18.75" x14ac:dyDescent="0.25">
      <c r="B7" s="3"/>
      <c r="C7" s="8"/>
      <c r="D7" s="9"/>
      <c r="E7" s="206" t="s">
        <v>4</v>
      </c>
      <c r="F7" s="207"/>
      <c r="G7" s="207"/>
      <c r="H7" s="207"/>
      <c r="I7" s="207"/>
      <c r="J7" s="207"/>
      <c r="K7" s="207"/>
      <c r="L7" s="207"/>
      <c r="M7" s="76"/>
      <c r="N7" s="76"/>
      <c r="O7" s="77"/>
      <c r="P7" s="203" t="s">
        <v>5</v>
      </c>
      <c r="Q7" s="204"/>
      <c r="R7" s="205"/>
      <c r="S7" s="117"/>
    </row>
    <row r="8" spans="2:256" ht="18.75" x14ac:dyDescent="0.25">
      <c r="B8" s="3"/>
      <c r="C8" s="8"/>
      <c r="D8" s="9"/>
      <c r="E8" s="200" t="s">
        <v>6</v>
      </c>
      <c r="F8" s="199" t="s">
        <v>7</v>
      </c>
      <c r="G8" s="199"/>
      <c r="H8" s="199"/>
      <c r="I8" s="115" t="s">
        <v>8</v>
      </c>
      <c r="J8" s="115" t="s">
        <v>9</v>
      </c>
      <c r="K8" s="115" t="s">
        <v>10</v>
      </c>
      <c r="L8" s="63" t="s">
        <v>11</v>
      </c>
      <c r="M8" s="67"/>
      <c r="N8" s="67"/>
      <c r="O8" s="67"/>
      <c r="P8" s="64" t="s">
        <v>8</v>
      </c>
      <c r="Q8" s="10" t="s">
        <v>9</v>
      </c>
      <c r="R8" s="11" t="s">
        <v>12</v>
      </c>
      <c r="S8" s="12"/>
    </row>
    <row r="9" spans="2:256" ht="18.75" x14ac:dyDescent="0.25">
      <c r="B9" s="3"/>
      <c r="C9" s="8"/>
      <c r="D9" s="9"/>
      <c r="E9" s="200"/>
      <c r="F9" s="114" t="s">
        <v>13</v>
      </c>
      <c r="G9" s="114" t="s">
        <v>14</v>
      </c>
      <c r="H9" s="49" t="s">
        <v>15</v>
      </c>
      <c r="I9" s="115"/>
      <c r="J9" s="115"/>
      <c r="K9" s="115"/>
      <c r="L9" s="63"/>
      <c r="M9" s="68"/>
      <c r="N9" s="68"/>
      <c r="O9" s="67"/>
      <c r="P9" s="65"/>
      <c r="Q9" s="61"/>
      <c r="R9" s="62"/>
      <c r="S9" s="12"/>
    </row>
    <row r="10" spans="2:256" x14ac:dyDescent="0.25">
      <c r="B10" s="13"/>
      <c r="C10" s="13"/>
      <c r="D10" s="13" t="s">
        <v>16</v>
      </c>
      <c r="E10" s="120">
        <f>SUM(F10:L10)</f>
        <v>172</v>
      </c>
      <c r="F10" s="96">
        <v>39</v>
      </c>
      <c r="G10" s="96">
        <v>30</v>
      </c>
      <c r="H10" s="96">
        <v>44</v>
      </c>
      <c r="I10" s="96">
        <v>9</v>
      </c>
      <c r="J10" s="96">
        <v>18</v>
      </c>
      <c r="K10" s="96">
        <v>21</v>
      </c>
      <c r="L10" s="96">
        <v>11</v>
      </c>
      <c r="M10" s="28"/>
      <c r="N10" s="28"/>
      <c r="O10" s="28"/>
      <c r="P10" s="160">
        <v>2</v>
      </c>
      <c r="Q10" s="160">
        <v>9</v>
      </c>
      <c r="R10" s="160">
        <v>0</v>
      </c>
      <c r="S10" s="14"/>
    </row>
    <row r="11" spans="2:256" s="16" customFormat="1" ht="15" x14ac:dyDescent="0.25">
      <c r="B11" s="15"/>
      <c r="D11" s="17"/>
      <c r="H11" s="18"/>
      <c r="J11" s="18"/>
      <c r="L11" s="18"/>
      <c r="N11" s="18"/>
      <c r="P11" s="18"/>
      <c r="R11" s="18"/>
      <c r="T11" s="18"/>
      <c r="V11" s="18"/>
      <c r="X11" s="18"/>
      <c r="Z11" s="18"/>
      <c r="AB11" s="18"/>
      <c r="AD11" s="18"/>
      <c r="AF11" s="18"/>
      <c r="AH11" s="18"/>
      <c r="AJ11" s="18"/>
      <c r="AL11" s="18"/>
      <c r="AN11" s="18"/>
      <c r="AP11" s="18"/>
      <c r="AR11" s="18"/>
      <c r="AT11" s="18"/>
      <c r="AV11" s="18"/>
      <c r="AX11" s="18"/>
      <c r="AZ11" s="18"/>
      <c r="BB11" s="18"/>
      <c r="BD11" s="18"/>
      <c r="BF11" s="18"/>
      <c r="BH11" s="18"/>
      <c r="BJ11" s="18"/>
      <c r="BL11" s="18"/>
      <c r="BN11" s="18"/>
      <c r="BP11" s="18"/>
      <c r="BR11" s="18"/>
      <c r="BT11" s="18"/>
      <c r="BV11" s="18"/>
      <c r="BX11" s="18"/>
      <c r="BZ11" s="18"/>
      <c r="CB11" s="18"/>
      <c r="CD11" s="18"/>
      <c r="CF11" s="18"/>
      <c r="CH11" s="18"/>
      <c r="CJ11" s="18"/>
      <c r="CL11" s="18"/>
      <c r="CN11" s="18"/>
      <c r="CP11" s="18"/>
      <c r="CR11" s="18"/>
      <c r="CT11" s="18"/>
      <c r="CV11" s="18"/>
      <c r="CX11" s="18"/>
      <c r="CZ11" s="18"/>
      <c r="DB11" s="18"/>
      <c r="DD11" s="18"/>
      <c r="DF11" s="18"/>
      <c r="DH11" s="18"/>
      <c r="DJ11" s="18"/>
      <c r="DL11" s="18"/>
      <c r="DN11" s="18"/>
      <c r="DP11" s="18"/>
      <c r="DR11" s="18"/>
      <c r="DT11" s="18"/>
      <c r="DV11" s="18"/>
      <c r="DX11" s="18"/>
      <c r="DZ11" s="18"/>
      <c r="EB11" s="18"/>
      <c r="ED11" s="18"/>
      <c r="EF11" s="18"/>
      <c r="EH11" s="18"/>
      <c r="EJ11" s="18"/>
      <c r="EL11" s="18"/>
      <c r="EN11" s="18"/>
      <c r="EP11" s="18"/>
      <c r="ER11" s="18"/>
      <c r="ET11" s="18"/>
      <c r="EV11" s="18"/>
      <c r="EX11" s="18"/>
      <c r="EZ11" s="18"/>
      <c r="FB11" s="18"/>
      <c r="FD11" s="18"/>
      <c r="FF11" s="18"/>
      <c r="FH11" s="18"/>
      <c r="FJ11" s="18"/>
      <c r="FL11" s="18"/>
      <c r="FN11" s="18"/>
      <c r="FP11" s="18"/>
      <c r="FR11" s="18"/>
      <c r="FT11" s="18"/>
      <c r="FV11" s="18"/>
      <c r="FX11" s="18"/>
      <c r="FZ11" s="18"/>
      <c r="GB11" s="18"/>
      <c r="GD11" s="18"/>
      <c r="GF11" s="18"/>
      <c r="GH11" s="18"/>
      <c r="GJ11" s="18"/>
      <c r="GL11" s="18"/>
      <c r="GN11" s="18"/>
      <c r="GP11" s="18"/>
      <c r="GR11" s="18"/>
      <c r="GT11" s="18"/>
      <c r="GV11" s="18"/>
      <c r="GX11" s="18"/>
      <c r="GZ11" s="18"/>
      <c r="HB11" s="18"/>
      <c r="HD11" s="18"/>
      <c r="HF11" s="18"/>
      <c r="HH11" s="18"/>
      <c r="HJ11" s="18"/>
      <c r="HL11" s="18"/>
      <c r="HN11" s="18"/>
      <c r="HP11" s="18"/>
      <c r="HR11" s="18"/>
      <c r="HT11" s="18"/>
      <c r="HV11" s="18"/>
      <c r="HX11" s="18"/>
      <c r="HZ11" s="18"/>
      <c r="IB11" s="18"/>
      <c r="ID11" s="18"/>
      <c r="IF11" s="18"/>
      <c r="IH11" s="18"/>
      <c r="IJ11" s="18"/>
      <c r="IL11" s="18"/>
      <c r="IN11" s="18"/>
      <c r="IP11" s="18"/>
      <c r="IR11" s="18"/>
      <c r="IT11" s="18"/>
      <c r="IV11" s="18"/>
    </row>
    <row r="12" spans="2:256" ht="15" customHeight="1" x14ac:dyDescent="0.25">
      <c r="E12" s="193" t="s">
        <v>6</v>
      </c>
      <c r="F12" s="194"/>
      <c r="G12" s="197" t="s">
        <v>7</v>
      </c>
      <c r="H12" s="197"/>
      <c r="I12" s="197"/>
      <c r="J12" s="197"/>
      <c r="K12" s="197"/>
      <c r="L12" s="198"/>
      <c r="M12" s="176" t="s">
        <v>8</v>
      </c>
      <c r="N12" s="177"/>
      <c r="O12" s="176" t="s">
        <v>9</v>
      </c>
      <c r="P12" s="177"/>
      <c r="Q12" s="176" t="s">
        <v>10</v>
      </c>
      <c r="R12" s="177"/>
      <c r="S12" s="176" t="s">
        <v>11</v>
      </c>
      <c r="T12" s="178"/>
      <c r="U12" s="187" t="s">
        <v>5</v>
      </c>
      <c r="V12" s="188"/>
    </row>
    <row r="13" spans="2:256" ht="15" customHeight="1" x14ac:dyDescent="0.25">
      <c r="E13" s="195"/>
      <c r="F13" s="196"/>
      <c r="G13" s="191" t="s">
        <v>13</v>
      </c>
      <c r="H13" s="182"/>
      <c r="I13" s="183" t="s">
        <v>14</v>
      </c>
      <c r="J13" s="184"/>
      <c r="K13" s="185" t="s">
        <v>15</v>
      </c>
      <c r="L13" s="186"/>
      <c r="M13" s="56"/>
      <c r="N13" s="55"/>
      <c r="O13" s="56"/>
      <c r="P13" s="55"/>
      <c r="Q13" s="56"/>
      <c r="R13" s="55"/>
      <c r="S13" s="56"/>
      <c r="T13" s="57"/>
      <c r="U13" s="58"/>
      <c r="V13" s="59"/>
    </row>
    <row r="14" spans="2:256" x14ac:dyDescent="0.25">
      <c r="B14" s="19" t="s">
        <v>17</v>
      </c>
      <c r="C14" s="20" t="s">
        <v>18</v>
      </c>
      <c r="D14" s="13" t="s">
        <v>19</v>
      </c>
      <c r="E14" s="79" t="s">
        <v>20</v>
      </c>
      <c r="F14" s="80" t="s">
        <v>21</v>
      </c>
      <c r="G14" s="60" t="s">
        <v>20</v>
      </c>
      <c r="H14" s="60" t="s">
        <v>21</v>
      </c>
      <c r="I14" s="60" t="s">
        <v>20</v>
      </c>
      <c r="J14" s="60" t="s">
        <v>21</v>
      </c>
      <c r="K14" s="60" t="s">
        <v>20</v>
      </c>
      <c r="L14" s="60" t="s">
        <v>21</v>
      </c>
      <c r="M14" s="21" t="s">
        <v>20</v>
      </c>
      <c r="N14" s="21" t="s">
        <v>21</v>
      </c>
      <c r="O14" s="21" t="s">
        <v>20</v>
      </c>
      <c r="P14" s="21" t="s">
        <v>21</v>
      </c>
      <c r="Q14" s="21" t="s">
        <v>20</v>
      </c>
      <c r="R14" s="21" t="s">
        <v>21</v>
      </c>
      <c r="S14" s="21" t="s">
        <v>20</v>
      </c>
      <c r="T14" s="22" t="s">
        <v>21</v>
      </c>
      <c r="U14" s="46" t="s">
        <v>20</v>
      </c>
      <c r="V14" s="47" t="s">
        <v>21</v>
      </c>
    </row>
    <row r="15" spans="2:256" ht="25.5" x14ac:dyDescent="0.25">
      <c r="B15" s="23" t="s">
        <v>22</v>
      </c>
      <c r="C15" s="5">
        <v>2</v>
      </c>
      <c r="D15" s="24" t="s">
        <v>23</v>
      </c>
      <c r="E15" s="121">
        <f>G15+I15+K15+M15+O15+Q15+S15</f>
        <v>1964</v>
      </c>
      <c r="F15" s="121">
        <f>H15+J15+L15+N15+P15+R15+T15</f>
        <v>286</v>
      </c>
      <c r="G15" s="156">
        <v>157</v>
      </c>
      <c r="H15" s="156">
        <v>49</v>
      </c>
      <c r="I15" s="156">
        <v>397</v>
      </c>
      <c r="J15" s="156">
        <v>40</v>
      </c>
      <c r="K15" s="156">
        <v>415</v>
      </c>
      <c r="L15" s="156">
        <v>57</v>
      </c>
      <c r="M15" s="154">
        <v>245</v>
      </c>
      <c r="N15" s="154">
        <v>13</v>
      </c>
      <c r="O15" s="154">
        <v>241</v>
      </c>
      <c r="P15" s="154">
        <v>44</v>
      </c>
      <c r="Q15" s="154">
        <v>379</v>
      </c>
      <c r="R15" s="154">
        <v>58</v>
      </c>
      <c r="S15" s="154">
        <v>130</v>
      </c>
      <c r="T15" s="154">
        <v>25</v>
      </c>
      <c r="U15" s="154">
        <v>68</v>
      </c>
      <c r="V15" s="154">
        <v>29</v>
      </c>
    </row>
    <row r="16" spans="2:256" x14ac:dyDescent="0.25">
      <c r="B16" s="23" t="s">
        <v>24</v>
      </c>
      <c r="C16" s="5">
        <v>2</v>
      </c>
      <c r="D16" s="24" t="s">
        <v>25</v>
      </c>
      <c r="E16" s="121">
        <f t="shared" ref="E16:E21" si="0">G16+I16+K16+M16+O16+Q16+S16</f>
        <v>2190</v>
      </c>
      <c r="F16" s="121">
        <f t="shared" ref="F16:F21" si="1">H16+J16+L16+N16+P16+R16+T16</f>
        <v>369</v>
      </c>
      <c r="G16" s="156">
        <v>165</v>
      </c>
      <c r="H16" s="156">
        <v>51</v>
      </c>
      <c r="I16" s="156">
        <v>418</v>
      </c>
      <c r="J16" s="156">
        <v>40</v>
      </c>
      <c r="K16" s="156">
        <v>442</v>
      </c>
      <c r="L16" s="156">
        <v>109</v>
      </c>
      <c r="M16" s="154">
        <v>270</v>
      </c>
      <c r="N16" s="154">
        <v>33</v>
      </c>
      <c r="O16" s="154">
        <v>297</v>
      </c>
      <c r="P16" s="154">
        <v>49</v>
      </c>
      <c r="Q16" s="154">
        <v>450</v>
      </c>
      <c r="R16" s="154">
        <v>59</v>
      </c>
      <c r="S16" s="154">
        <v>148</v>
      </c>
      <c r="T16" s="154">
        <v>28</v>
      </c>
      <c r="U16" s="154">
        <v>101</v>
      </c>
      <c r="V16" s="154">
        <v>30</v>
      </c>
    </row>
    <row r="17" spans="2:22" x14ac:dyDescent="0.25">
      <c r="B17" s="23" t="s">
        <v>26</v>
      </c>
      <c r="C17" s="5">
        <v>2</v>
      </c>
      <c r="D17" s="24" t="s">
        <v>27</v>
      </c>
      <c r="E17" s="121">
        <f t="shared" si="0"/>
        <v>1812</v>
      </c>
      <c r="F17" s="121">
        <f t="shared" si="1"/>
        <v>284</v>
      </c>
      <c r="G17" s="156">
        <v>147</v>
      </c>
      <c r="H17" s="156">
        <v>47</v>
      </c>
      <c r="I17" s="156">
        <v>306</v>
      </c>
      <c r="J17" s="156">
        <v>40</v>
      </c>
      <c r="K17" s="156">
        <v>409</v>
      </c>
      <c r="L17" s="156">
        <v>57</v>
      </c>
      <c r="M17" s="154">
        <v>245</v>
      </c>
      <c r="N17" s="154">
        <v>13</v>
      </c>
      <c r="O17" s="154">
        <v>234</v>
      </c>
      <c r="P17" s="154">
        <v>44</v>
      </c>
      <c r="Q17" s="154">
        <v>347</v>
      </c>
      <c r="R17" s="154">
        <v>58</v>
      </c>
      <c r="S17" s="154">
        <v>124</v>
      </c>
      <c r="T17" s="154">
        <v>25</v>
      </c>
      <c r="U17" s="154">
        <v>72</v>
      </c>
      <c r="V17" s="154">
        <v>29</v>
      </c>
    </row>
    <row r="18" spans="2:22" x14ac:dyDescent="0.25">
      <c r="B18" s="23" t="s">
        <v>28</v>
      </c>
      <c r="C18" s="5">
        <v>4</v>
      </c>
      <c r="D18" s="24" t="s">
        <v>29</v>
      </c>
      <c r="E18" s="121">
        <f t="shared" si="0"/>
        <v>35</v>
      </c>
      <c r="F18" s="121">
        <f t="shared" si="1"/>
        <v>71</v>
      </c>
      <c r="G18" s="156">
        <v>0</v>
      </c>
      <c r="H18" s="156">
        <v>1</v>
      </c>
      <c r="I18" s="156">
        <v>3</v>
      </c>
      <c r="J18" s="156">
        <v>6</v>
      </c>
      <c r="K18" s="156">
        <v>28</v>
      </c>
      <c r="L18" s="156">
        <v>60</v>
      </c>
      <c r="M18" s="154">
        <v>3</v>
      </c>
      <c r="N18" s="154">
        <v>3</v>
      </c>
      <c r="O18" s="154">
        <v>1</v>
      </c>
      <c r="P18" s="154">
        <v>1</v>
      </c>
      <c r="Q18" s="154">
        <v>0</v>
      </c>
      <c r="R18" s="154">
        <v>0</v>
      </c>
      <c r="S18" s="154">
        <v>0</v>
      </c>
      <c r="T18" s="154">
        <v>0</v>
      </c>
      <c r="U18" s="154">
        <v>0</v>
      </c>
      <c r="V18" s="154">
        <v>0</v>
      </c>
    </row>
    <row r="19" spans="2:22" x14ac:dyDescent="0.25">
      <c r="B19" s="23" t="s">
        <v>30</v>
      </c>
      <c r="C19" s="5">
        <v>2</v>
      </c>
      <c r="D19" s="24" t="s">
        <v>31</v>
      </c>
      <c r="E19" s="121">
        <f t="shared" si="0"/>
        <v>147</v>
      </c>
      <c r="F19" s="121">
        <f t="shared" si="1"/>
        <v>67</v>
      </c>
      <c r="G19" s="156">
        <v>56</v>
      </c>
      <c r="H19" s="156">
        <v>31</v>
      </c>
      <c r="I19" s="156">
        <v>43</v>
      </c>
      <c r="J19" s="156">
        <v>29</v>
      </c>
      <c r="K19" s="156">
        <v>38</v>
      </c>
      <c r="L19" s="156">
        <v>2</v>
      </c>
      <c r="M19" s="154">
        <v>0</v>
      </c>
      <c r="N19" s="154">
        <v>0</v>
      </c>
      <c r="O19" s="154">
        <v>2</v>
      </c>
      <c r="P19" s="154">
        <v>1</v>
      </c>
      <c r="Q19" s="154">
        <v>4</v>
      </c>
      <c r="R19" s="154">
        <v>1</v>
      </c>
      <c r="S19" s="154">
        <v>4</v>
      </c>
      <c r="T19" s="154">
        <v>3</v>
      </c>
      <c r="U19" s="154">
        <v>1</v>
      </c>
      <c r="V19" s="154">
        <v>0</v>
      </c>
    </row>
    <row r="20" spans="2:22" x14ac:dyDescent="0.25">
      <c r="B20" s="23" t="s">
        <v>30</v>
      </c>
      <c r="C20" s="5">
        <v>2</v>
      </c>
      <c r="D20" s="24" t="s">
        <v>32</v>
      </c>
      <c r="E20" s="121">
        <f t="shared" si="0"/>
        <v>768</v>
      </c>
      <c r="F20" s="121">
        <f t="shared" si="1"/>
        <v>180</v>
      </c>
      <c r="G20" s="156">
        <v>16</v>
      </c>
      <c r="H20" s="156">
        <v>6</v>
      </c>
      <c r="I20" s="156">
        <v>158</v>
      </c>
      <c r="J20" s="156">
        <v>18</v>
      </c>
      <c r="K20" s="156">
        <v>254</v>
      </c>
      <c r="L20" s="156">
        <v>89</v>
      </c>
      <c r="M20" s="154">
        <v>101</v>
      </c>
      <c r="N20" s="154">
        <v>26</v>
      </c>
      <c r="O20" s="154">
        <v>97</v>
      </c>
      <c r="P20" s="154">
        <v>18</v>
      </c>
      <c r="Q20" s="154">
        <v>109</v>
      </c>
      <c r="R20" s="154">
        <v>16</v>
      </c>
      <c r="S20" s="154">
        <v>33</v>
      </c>
      <c r="T20" s="154">
        <v>7</v>
      </c>
      <c r="U20" s="154">
        <v>55</v>
      </c>
      <c r="V20" s="154">
        <v>16</v>
      </c>
    </row>
    <row r="21" spans="2:22" x14ac:dyDescent="0.25">
      <c r="B21" s="23" t="s">
        <v>33</v>
      </c>
      <c r="C21" s="5">
        <v>2</v>
      </c>
      <c r="D21" s="24" t="s">
        <v>34</v>
      </c>
      <c r="E21" s="143">
        <f t="shared" si="0"/>
        <v>858</v>
      </c>
      <c r="F21" s="143">
        <f t="shared" si="1"/>
        <v>179</v>
      </c>
      <c r="G21" s="173">
        <v>12</v>
      </c>
      <c r="H21" s="173">
        <v>3</v>
      </c>
      <c r="I21" s="173">
        <v>193</v>
      </c>
      <c r="J21" s="173">
        <v>17</v>
      </c>
      <c r="K21" s="173">
        <v>229</v>
      </c>
      <c r="L21" s="173">
        <v>46</v>
      </c>
      <c r="M21" s="152">
        <v>57</v>
      </c>
      <c r="N21" s="152">
        <v>13</v>
      </c>
      <c r="O21" s="152">
        <v>118</v>
      </c>
      <c r="P21" s="152">
        <v>30</v>
      </c>
      <c r="Q21" s="152">
        <v>176</v>
      </c>
      <c r="R21" s="152">
        <v>58</v>
      </c>
      <c r="S21" s="152">
        <v>73</v>
      </c>
      <c r="T21" s="152">
        <v>12</v>
      </c>
      <c r="U21" s="152">
        <v>32</v>
      </c>
      <c r="V21" s="152">
        <v>12</v>
      </c>
    </row>
    <row r="22" spans="2:22" x14ac:dyDescent="0.25"/>
    <row r="23" spans="2:22" x14ac:dyDescent="0.25">
      <c r="B23" s="23"/>
      <c r="E23" s="192" t="s">
        <v>6</v>
      </c>
      <c r="F23" s="174"/>
      <c r="G23" s="187" t="s">
        <v>7</v>
      </c>
      <c r="H23" s="197"/>
      <c r="I23" s="197"/>
      <c r="J23" s="197"/>
      <c r="K23" s="197"/>
      <c r="L23" s="198"/>
      <c r="M23" s="174" t="s">
        <v>8</v>
      </c>
      <c r="N23" s="174"/>
      <c r="O23" s="174" t="s">
        <v>9</v>
      </c>
      <c r="P23" s="174"/>
      <c r="Q23" s="174" t="s">
        <v>10</v>
      </c>
      <c r="R23" s="174"/>
      <c r="S23" s="174" t="s">
        <v>11</v>
      </c>
      <c r="T23" s="175"/>
      <c r="U23" s="189" t="s">
        <v>5</v>
      </c>
      <c r="V23" s="190"/>
    </row>
    <row r="24" spans="2:22" x14ac:dyDescent="0.25">
      <c r="B24" s="19" t="s">
        <v>17</v>
      </c>
      <c r="C24" s="20" t="s">
        <v>18</v>
      </c>
      <c r="D24" s="13" t="s">
        <v>35</v>
      </c>
      <c r="E24" s="26" t="s">
        <v>20</v>
      </c>
      <c r="F24" s="27" t="s">
        <v>21</v>
      </c>
      <c r="G24" s="181" t="s">
        <v>13</v>
      </c>
      <c r="H24" s="182"/>
      <c r="I24" s="183" t="s">
        <v>14</v>
      </c>
      <c r="J24" s="184"/>
      <c r="K24" s="185" t="s">
        <v>15</v>
      </c>
      <c r="L24" s="186"/>
      <c r="M24" s="27" t="s">
        <v>20</v>
      </c>
      <c r="N24" s="27" t="s">
        <v>21</v>
      </c>
      <c r="O24" s="27" t="s">
        <v>20</v>
      </c>
      <c r="P24" s="27" t="s">
        <v>21</v>
      </c>
      <c r="Q24" s="27" t="s">
        <v>20</v>
      </c>
      <c r="R24" s="27" t="s">
        <v>21</v>
      </c>
      <c r="S24" s="27" t="s">
        <v>20</v>
      </c>
      <c r="T24" s="48" t="s">
        <v>21</v>
      </c>
      <c r="U24" s="50" t="s">
        <v>20</v>
      </c>
      <c r="V24" s="51" t="s">
        <v>21</v>
      </c>
    </row>
    <row r="25" spans="2:22" x14ac:dyDescent="0.25">
      <c r="B25" s="19"/>
      <c r="C25" s="20"/>
      <c r="D25" s="13"/>
      <c r="E25" s="69"/>
      <c r="F25" s="70"/>
      <c r="G25" s="60" t="s">
        <v>20</v>
      </c>
      <c r="H25" s="60" t="s">
        <v>21</v>
      </c>
      <c r="I25" s="60" t="s">
        <v>20</v>
      </c>
      <c r="J25" s="60" t="s">
        <v>21</v>
      </c>
      <c r="K25" s="60" t="s">
        <v>20</v>
      </c>
      <c r="L25" s="60" t="s">
        <v>21</v>
      </c>
      <c r="M25" s="70"/>
      <c r="N25" s="70"/>
      <c r="O25" s="70"/>
      <c r="P25" s="70"/>
      <c r="Q25" s="70"/>
      <c r="R25" s="70"/>
      <c r="S25" s="70"/>
      <c r="T25" s="70"/>
      <c r="U25" s="50"/>
      <c r="V25" s="51"/>
    </row>
    <row r="26" spans="2:22" x14ac:dyDescent="0.25">
      <c r="B26" s="23" t="s">
        <v>36</v>
      </c>
      <c r="C26" s="5">
        <v>2</v>
      </c>
      <c r="D26" s="24" t="s">
        <v>37</v>
      </c>
      <c r="E26" s="120">
        <f>G26+I26+K26+M26+O26+Q26+S26</f>
        <v>302</v>
      </c>
      <c r="F26" s="120">
        <f>H26+J26+L26+N26+P26+R26+T26</f>
        <v>143</v>
      </c>
      <c r="G26" s="152">
        <v>1</v>
      </c>
      <c r="H26" s="152">
        <v>1</v>
      </c>
      <c r="I26" s="152">
        <v>0</v>
      </c>
      <c r="J26" s="152">
        <v>2</v>
      </c>
      <c r="K26" s="152">
        <v>3</v>
      </c>
      <c r="L26" s="152">
        <v>1</v>
      </c>
      <c r="M26" s="153">
        <v>24</v>
      </c>
      <c r="N26" s="153">
        <v>9</v>
      </c>
      <c r="O26" s="153">
        <v>84</v>
      </c>
      <c r="P26" s="153">
        <v>33</v>
      </c>
      <c r="Q26" s="153">
        <v>153</v>
      </c>
      <c r="R26" s="153">
        <v>72</v>
      </c>
      <c r="S26" s="153">
        <v>37</v>
      </c>
      <c r="T26" s="153">
        <v>25</v>
      </c>
      <c r="U26" s="154">
        <v>32</v>
      </c>
      <c r="V26" s="154">
        <v>21</v>
      </c>
    </row>
    <row r="27" spans="2:22" x14ac:dyDescent="0.25">
      <c r="B27" s="23" t="s">
        <v>38</v>
      </c>
      <c r="C27" s="5">
        <v>4</v>
      </c>
      <c r="D27" s="24" t="s">
        <v>39</v>
      </c>
      <c r="E27" s="120">
        <f>G27+I27+K27+M27+O27+Q27+S27</f>
        <v>9</v>
      </c>
      <c r="F27" s="120">
        <f>H27+J27+L27+N27+P27+R27+T27</f>
        <v>10</v>
      </c>
      <c r="G27" s="153">
        <v>2</v>
      </c>
      <c r="H27" s="153">
        <v>6</v>
      </c>
      <c r="I27" s="153">
        <v>4</v>
      </c>
      <c r="J27" s="153">
        <v>1</v>
      </c>
      <c r="K27" s="153">
        <v>3</v>
      </c>
      <c r="L27" s="153">
        <v>2</v>
      </c>
      <c r="M27" s="153">
        <v>0</v>
      </c>
      <c r="N27" s="153">
        <v>0</v>
      </c>
      <c r="O27" s="153">
        <v>0</v>
      </c>
      <c r="P27" s="153">
        <v>1</v>
      </c>
      <c r="Q27" s="153">
        <v>0</v>
      </c>
      <c r="R27" s="153">
        <v>0</v>
      </c>
      <c r="S27" s="153">
        <v>0</v>
      </c>
      <c r="T27" s="153">
        <v>0</v>
      </c>
      <c r="U27" s="154">
        <v>0</v>
      </c>
      <c r="V27" s="154">
        <v>0</v>
      </c>
    </row>
    <row r="28" spans="2:22" ht="25.5" x14ac:dyDescent="0.25">
      <c r="B28" s="23" t="s">
        <v>40</v>
      </c>
      <c r="C28" s="5">
        <v>1</v>
      </c>
      <c r="D28" s="29" t="s">
        <v>41</v>
      </c>
      <c r="E28" s="120">
        <f>G28+I28+K28+M28+O28+Q28+S28</f>
        <v>20</v>
      </c>
      <c r="F28" s="141"/>
      <c r="G28" s="153">
        <v>1</v>
      </c>
      <c r="H28" s="155">
        <v>0</v>
      </c>
      <c r="I28" s="153">
        <v>3</v>
      </c>
      <c r="J28" s="155">
        <v>0</v>
      </c>
      <c r="K28" s="153">
        <v>1</v>
      </c>
      <c r="L28" s="155">
        <v>0</v>
      </c>
      <c r="M28" s="153">
        <v>1</v>
      </c>
      <c r="N28" s="155">
        <v>0</v>
      </c>
      <c r="O28" s="153">
        <v>2</v>
      </c>
      <c r="P28" s="155">
        <v>0</v>
      </c>
      <c r="Q28" s="153">
        <v>8</v>
      </c>
      <c r="R28" s="155">
        <v>0</v>
      </c>
      <c r="S28" s="153">
        <v>4</v>
      </c>
      <c r="T28" s="155">
        <v>0</v>
      </c>
      <c r="U28" s="154">
        <v>0</v>
      </c>
      <c r="V28" s="155">
        <v>0</v>
      </c>
    </row>
    <row r="29" spans="2:22" x14ac:dyDescent="0.25">
      <c r="B29" s="23" t="s">
        <v>42</v>
      </c>
      <c r="C29" s="5">
        <v>1</v>
      </c>
      <c r="D29" s="29" t="s">
        <v>43</v>
      </c>
      <c r="E29" s="120">
        <f>G29+I29+K29+M29+O29+Q29+S29</f>
        <v>330</v>
      </c>
      <c r="F29" s="141"/>
      <c r="G29" s="153">
        <v>33</v>
      </c>
      <c r="H29" s="155">
        <v>0</v>
      </c>
      <c r="I29" s="153">
        <v>19</v>
      </c>
      <c r="J29" s="155">
        <v>0</v>
      </c>
      <c r="K29" s="153">
        <v>46</v>
      </c>
      <c r="L29" s="155">
        <v>0</v>
      </c>
      <c r="M29" s="153">
        <v>13</v>
      </c>
      <c r="N29" s="155">
        <v>0</v>
      </c>
      <c r="O29" s="153">
        <v>54</v>
      </c>
      <c r="P29" s="155">
        <v>0</v>
      </c>
      <c r="Q29" s="153">
        <v>121</v>
      </c>
      <c r="R29" s="155">
        <v>0</v>
      </c>
      <c r="S29" s="153">
        <v>44</v>
      </c>
      <c r="T29" s="155">
        <v>0</v>
      </c>
      <c r="U29" s="154">
        <v>2</v>
      </c>
      <c r="V29" s="155">
        <v>0</v>
      </c>
    </row>
    <row r="30" spans="2:22" x14ac:dyDescent="0.25">
      <c r="B30" s="23" t="s">
        <v>44</v>
      </c>
      <c r="C30" s="5">
        <v>2</v>
      </c>
      <c r="D30" s="24" t="s">
        <v>45</v>
      </c>
      <c r="E30" s="120">
        <f>G30+I30+K30+M30+O30+Q30+S30</f>
        <v>255</v>
      </c>
      <c r="F30" s="120">
        <f>H30+J30+L30+N30+P30+R30+T30</f>
        <v>144</v>
      </c>
      <c r="G30" s="153">
        <v>1</v>
      </c>
      <c r="H30" s="153">
        <v>2</v>
      </c>
      <c r="I30" s="153">
        <v>4</v>
      </c>
      <c r="J30" s="153">
        <v>4</v>
      </c>
      <c r="K30" s="153">
        <v>50</v>
      </c>
      <c r="L30" s="153">
        <v>31</v>
      </c>
      <c r="M30" s="153">
        <v>13</v>
      </c>
      <c r="N30" s="153">
        <v>5</v>
      </c>
      <c r="O30" s="153">
        <v>44</v>
      </c>
      <c r="P30" s="153">
        <v>21</v>
      </c>
      <c r="Q30" s="153">
        <v>103</v>
      </c>
      <c r="R30" s="153">
        <v>53</v>
      </c>
      <c r="S30" s="153">
        <v>40</v>
      </c>
      <c r="T30" s="153">
        <v>28</v>
      </c>
      <c r="U30" s="154">
        <v>8</v>
      </c>
      <c r="V30" s="154">
        <v>0</v>
      </c>
    </row>
    <row r="31" spans="2:22" x14ac:dyDescent="0.25">
      <c r="B31" s="4" t="s">
        <v>46</v>
      </c>
      <c r="C31" s="5">
        <v>3</v>
      </c>
      <c r="D31" s="3" t="s">
        <v>47</v>
      </c>
      <c r="E31" s="121">
        <f>G31+I31+K31+M31+O31+Q31+S31</f>
        <v>426</v>
      </c>
      <c r="F31" s="121">
        <f>H31+J31+L31+N31+P31+R31+T31</f>
        <v>98</v>
      </c>
      <c r="G31" s="156">
        <v>43</v>
      </c>
      <c r="H31" s="154">
        <v>13</v>
      </c>
      <c r="I31" s="154">
        <v>143</v>
      </c>
      <c r="J31" s="154">
        <v>38</v>
      </c>
      <c r="K31" s="154">
        <v>126</v>
      </c>
      <c r="L31" s="154">
        <v>27</v>
      </c>
      <c r="M31" s="154">
        <v>9</v>
      </c>
      <c r="N31" s="154">
        <v>1</v>
      </c>
      <c r="O31" s="154">
        <v>32</v>
      </c>
      <c r="P31" s="154">
        <v>5</v>
      </c>
      <c r="Q31" s="154">
        <v>48</v>
      </c>
      <c r="R31" s="154">
        <v>9</v>
      </c>
      <c r="S31" s="154">
        <v>25</v>
      </c>
      <c r="T31" s="154">
        <v>5</v>
      </c>
      <c r="U31" s="154">
        <v>10</v>
      </c>
      <c r="V31" s="154">
        <v>0</v>
      </c>
    </row>
    <row r="32" spans="2:22" x14ac:dyDescent="0.25">
      <c r="B32" s="23" t="s">
        <v>48</v>
      </c>
      <c r="C32" s="5">
        <v>4</v>
      </c>
      <c r="D32" s="3" t="s">
        <v>49</v>
      </c>
      <c r="E32" s="121">
        <f>G32+I32+K32+M32+O32+Q32+S32</f>
        <v>1267</v>
      </c>
      <c r="F32" s="121">
        <f>H32+J32+L32+N32+P32+R32+T32</f>
        <v>223</v>
      </c>
      <c r="G32" s="156">
        <v>7</v>
      </c>
      <c r="H32" s="154">
        <v>4</v>
      </c>
      <c r="I32" s="154">
        <v>91</v>
      </c>
      <c r="J32" s="154">
        <v>16</v>
      </c>
      <c r="K32" s="154">
        <v>165</v>
      </c>
      <c r="L32" s="154">
        <v>32</v>
      </c>
      <c r="M32" s="154">
        <v>98</v>
      </c>
      <c r="N32" s="154">
        <v>17</v>
      </c>
      <c r="O32" s="154">
        <v>341</v>
      </c>
      <c r="P32" s="154">
        <v>46</v>
      </c>
      <c r="Q32" s="154">
        <v>467</v>
      </c>
      <c r="R32" s="154">
        <v>89</v>
      </c>
      <c r="S32" s="154">
        <v>98</v>
      </c>
      <c r="T32" s="154">
        <v>19</v>
      </c>
      <c r="U32" s="154">
        <v>129</v>
      </c>
      <c r="V32" s="154">
        <v>1</v>
      </c>
    </row>
    <row r="33" spans="2:23" x14ac:dyDescent="0.25">
      <c r="B33" s="23"/>
      <c r="D33" s="24"/>
      <c r="S33" s="66"/>
      <c r="T33" s="95"/>
      <c r="U33" s="95"/>
      <c r="V33" s="95"/>
    </row>
    <row r="34" spans="2:23" ht="15" customHeight="1" x14ac:dyDescent="0.25">
      <c r="E34" s="217" t="s">
        <v>6</v>
      </c>
      <c r="F34" s="217"/>
      <c r="G34" s="208" t="s">
        <v>7</v>
      </c>
      <c r="H34" s="209"/>
      <c r="I34" s="208" t="s">
        <v>8</v>
      </c>
      <c r="J34" s="209"/>
      <c r="K34" s="208" t="s">
        <v>9</v>
      </c>
      <c r="L34" s="209"/>
      <c r="M34" s="208" t="s">
        <v>10</v>
      </c>
      <c r="N34" s="209"/>
      <c r="O34" s="208" t="s">
        <v>11</v>
      </c>
      <c r="P34" s="209"/>
      <c r="Q34" s="212" t="s">
        <v>5</v>
      </c>
      <c r="R34" s="213"/>
      <c r="S34" s="76"/>
      <c r="T34" s="76"/>
      <c r="U34" s="76"/>
      <c r="V34" s="76"/>
    </row>
    <row r="35" spans="2:23" x14ac:dyDescent="0.25">
      <c r="B35" s="19" t="s">
        <v>17</v>
      </c>
      <c r="C35" s="20" t="s">
        <v>18</v>
      </c>
      <c r="D35" s="13" t="s">
        <v>50</v>
      </c>
      <c r="E35" s="125" t="s">
        <v>51</v>
      </c>
      <c r="F35" s="125" t="s">
        <v>21</v>
      </c>
      <c r="G35" s="125" t="s">
        <v>51</v>
      </c>
      <c r="H35" s="125" t="s">
        <v>21</v>
      </c>
      <c r="I35" s="126" t="s">
        <v>51</v>
      </c>
      <c r="J35" s="127" t="s">
        <v>21</v>
      </c>
      <c r="K35" s="135" t="s">
        <v>51</v>
      </c>
      <c r="L35" s="136" t="s">
        <v>21</v>
      </c>
      <c r="M35" s="128" t="s">
        <v>51</v>
      </c>
      <c r="N35" s="127" t="s">
        <v>21</v>
      </c>
      <c r="O35" s="129" t="s">
        <v>51</v>
      </c>
      <c r="P35" s="130" t="s">
        <v>21</v>
      </c>
      <c r="Q35" s="128" t="s">
        <v>51</v>
      </c>
      <c r="R35" s="127" t="s">
        <v>21</v>
      </c>
      <c r="S35" s="75"/>
      <c r="T35" s="75"/>
      <c r="U35" s="75"/>
      <c r="V35" s="75"/>
    </row>
    <row r="36" spans="2:23" x14ac:dyDescent="0.25">
      <c r="B36" s="4" t="s">
        <v>52</v>
      </c>
      <c r="C36" s="5">
        <v>2</v>
      </c>
      <c r="D36" s="29" t="s">
        <v>53</v>
      </c>
      <c r="E36" s="120">
        <f>G36+I36+K36+M36+O36</f>
        <v>3</v>
      </c>
      <c r="F36" s="120">
        <f>H36+J36+L36+N36+P36</f>
        <v>3</v>
      </c>
      <c r="G36" s="153">
        <v>3</v>
      </c>
      <c r="H36" s="153">
        <v>3</v>
      </c>
      <c r="I36" s="153">
        <v>0</v>
      </c>
      <c r="J36" s="153">
        <v>0</v>
      </c>
      <c r="K36" s="153">
        <v>0</v>
      </c>
      <c r="L36" s="153">
        <v>0</v>
      </c>
      <c r="M36" s="153">
        <v>0</v>
      </c>
      <c r="N36" s="153">
        <v>0</v>
      </c>
      <c r="O36" s="153">
        <v>0</v>
      </c>
      <c r="P36" s="153">
        <v>0</v>
      </c>
      <c r="Q36" s="153">
        <v>0</v>
      </c>
      <c r="R36" s="153">
        <v>0</v>
      </c>
      <c r="S36" s="32"/>
      <c r="T36" s="28"/>
      <c r="U36" s="28"/>
      <c r="V36" s="32"/>
      <c r="W36" s="52"/>
    </row>
    <row r="37" spans="2:23" ht="15" x14ac:dyDescent="0.25">
      <c r="B37" s="23" t="s">
        <v>54</v>
      </c>
      <c r="C37" s="5">
        <v>2</v>
      </c>
      <c r="D37" s="29" t="s">
        <v>55</v>
      </c>
      <c r="E37" s="120">
        <f>G37+I37+K37+M37+O37</f>
        <v>3</v>
      </c>
      <c r="F37" s="120">
        <f>H37+J37+L37+N37+P37</f>
        <v>2</v>
      </c>
      <c r="G37" s="153">
        <v>3</v>
      </c>
      <c r="H37" s="153">
        <v>2</v>
      </c>
      <c r="I37" s="153">
        <v>0</v>
      </c>
      <c r="J37" s="131">
        <v>0</v>
      </c>
      <c r="K37" s="131">
        <v>0</v>
      </c>
      <c r="L37" s="131">
        <v>0</v>
      </c>
      <c r="M37" s="153">
        <v>0</v>
      </c>
      <c r="N37" s="153">
        <v>0</v>
      </c>
      <c r="O37" s="153">
        <v>0</v>
      </c>
      <c r="P37" s="131">
        <v>0</v>
      </c>
      <c r="Q37" s="153">
        <v>0</v>
      </c>
      <c r="R37" s="153">
        <v>0</v>
      </c>
      <c r="S37" s="28"/>
      <c r="T37" s="31"/>
      <c r="U37" s="28"/>
      <c r="V37" s="28"/>
      <c r="W37" s="52"/>
    </row>
    <row r="38" spans="2:23" x14ac:dyDescent="0.25">
      <c r="B38" s="23" t="s">
        <v>56</v>
      </c>
      <c r="C38" s="5">
        <v>1</v>
      </c>
      <c r="D38" s="24" t="s">
        <v>57</v>
      </c>
      <c r="E38" s="120">
        <f>G38+I38+K38+M38+O38</f>
        <v>0</v>
      </c>
      <c r="F38" s="140"/>
      <c r="G38" s="153">
        <v>0</v>
      </c>
      <c r="H38" s="155">
        <v>0</v>
      </c>
      <c r="I38" s="153">
        <v>0</v>
      </c>
      <c r="J38" s="155">
        <v>0</v>
      </c>
      <c r="K38" s="153">
        <v>0</v>
      </c>
      <c r="L38" s="155">
        <v>0</v>
      </c>
      <c r="M38" s="153">
        <v>0</v>
      </c>
      <c r="N38" s="155">
        <v>0</v>
      </c>
      <c r="O38" s="153">
        <v>0</v>
      </c>
      <c r="P38" s="155">
        <v>0</v>
      </c>
      <c r="Q38" s="153">
        <v>0</v>
      </c>
      <c r="R38" s="155">
        <v>0</v>
      </c>
      <c r="S38" s="28"/>
      <c r="T38" s="32"/>
      <c r="U38" s="28"/>
      <c r="V38" s="28"/>
    </row>
    <row r="39" spans="2:23" x14ac:dyDescent="0.25">
      <c r="B39" s="23" t="s">
        <v>58</v>
      </c>
      <c r="C39" s="5">
        <v>1</v>
      </c>
      <c r="D39" s="24" t="s">
        <v>59</v>
      </c>
      <c r="E39" s="120">
        <f t="shared" ref="E39:E45" si="2">G39+I39+K39+M39+O39</f>
        <v>0</v>
      </c>
      <c r="F39" s="141"/>
      <c r="G39" s="153">
        <v>0</v>
      </c>
      <c r="H39" s="155">
        <v>0</v>
      </c>
      <c r="I39" s="153">
        <v>0</v>
      </c>
      <c r="J39" s="155">
        <v>0</v>
      </c>
      <c r="K39" s="153">
        <v>0</v>
      </c>
      <c r="L39" s="155">
        <v>0</v>
      </c>
      <c r="M39" s="153">
        <v>0</v>
      </c>
      <c r="N39" s="155">
        <v>0</v>
      </c>
      <c r="O39" s="153">
        <v>0</v>
      </c>
      <c r="P39" s="155">
        <v>0</v>
      </c>
      <c r="Q39" s="153">
        <v>0</v>
      </c>
      <c r="R39" s="155">
        <v>0</v>
      </c>
      <c r="S39" s="32"/>
      <c r="T39" s="32"/>
      <c r="U39" s="28"/>
      <c r="V39" s="32"/>
    </row>
    <row r="40" spans="2:23" x14ac:dyDescent="0.25">
      <c r="B40" s="23" t="s">
        <v>60</v>
      </c>
      <c r="C40" s="5">
        <v>1</v>
      </c>
      <c r="D40" s="24" t="s">
        <v>61</v>
      </c>
      <c r="E40" s="120">
        <f t="shared" si="2"/>
        <v>0</v>
      </c>
      <c r="F40" s="141"/>
      <c r="G40" s="153">
        <v>0</v>
      </c>
      <c r="H40" s="155">
        <v>0</v>
      </c>
      <c r="I40" s="153">
        <v>0</v>
      </c>
      <c r="J40" s="155">
        <v>0</v>
      </c>
      <c r="K40" s="153">
        <v>0</v>
      </c>
      <c r="L40" s="155">
        <v>0</v>
      </c>
      <c r="M40" s="153">
        <v>0</v>
      </c>
      <c r="N40" s="155">
        <v>0</v>
      </c>
      <c r="O40" s="153">
        <v>0</v>
      </c>
      <c r="P40" s="155">
        <v>0</v>
      </c>
      <c r="Q40" s="153">
        <v>0</v>
      </c>
      <c r="R40" s="155">
        <v>0</v>
      </c>
      <c r="S40" s="28"/>
      <c r="T40" s="32"/>
      <c r="U40" s="28"/>
      <c r="V40" s="28"/>
    </row>
    <row r="41" spans="2:23" ht="15" x14ac:dyDescent="0.25">
      <c r="B41" s="4" t="s">
        <v>62</v>
      </c>
      <c r="C41" s="5">
        <v>1</v>
      </c>
      <c r="D41" s="24" t="s">
        <v>63</v>
      </c>
      <c r="E41" s="120">
        <f t="shared" si="2"/>
        <v>0</v>
      </c>
      <c r="F41" s="141"/>
      <c r="G41" s="153">
        <v>0</v>
      </c>
      <c r="H41" s="155">
        <v>0</v>
      </c>
      <c r="I41" s="153">
        <v>0</v>
      </c>
      <c r="J41" s="142">
        <v>0</v>
      </c>
      <c r="K41" s="131">
        <v>0</v>
      </c>
      <c r="L41" s="142">
        <v>0</v>
      </c>
      <c r="M41" s="153">
        <v>0</v>
      </c>
      <c r="N41" s="155">
        <v>0</v>
      </c>
      <c r="O41" s="153">
        <v>0</v>
      </c>
      <c r="P41" s="142">
        <v>0</v>
      </c>
      <c r="Q41" s="153">
        <v>0</v>
      </c>
      <c r="R41" s="155">
        <v>0</v>
      </c>
      <c r="S41" s="28"/>
      <c r="T41" s="31"/>
      <c r="U41" s="28"/>
      <c r="V41" s="28"/>
    </row>
    <row r="42" spans="2:23" ht="25.5" x14ac:dyDescent="0.25">
      <c r="B42" s="23" t="s">
        <v>64</v>
      </c>
      <c r="C42" s="5">
        <v>1</v>
      </c>
      <c r="D42" s="24" t="s">
        <v>65</v>
      </c>
      <c r="E42" s="120">
        <f t="shared" si="2"/>
        <v>6</v>
      </c>
      <c r="F42" s="141"/>
      <c r="G42" s="153">
        <v>0</v>
      </c>
      <c r="H42" s="155">
        <v>0</v>
      </c>
      <c r="I42" s="153">
        <v>1</v>
      </c>
      <c r="J42" s="155">
        <v>0</v>
      </c>
      <c r="K42" s="153">
        <v>0</v>
      </c>
      <c r="L42" s="155">
        <v>0</v>
      </c>
      <c r="M42" s="153">
        <v>4</v>
      </c>
      <c r="N42" s="155">
        <v>0</v>
      </c>
      <c r="O42" s="153">
        <v>1</v>
      </c>
      <c r="P42" s="155">
        <v>0</v>
      </c>
      <c r="Q42" s="153">
        <v>0</v>
      </c>
      <c r="R42" s="155">
        <v>0</v>
      </c>
      <c r="S42" s="28"/>
      <c r="T42" s="32"/>
      <c r="U42" s="28"/>
      <c r="V42" s="28"/>
    </row>
    <row r="43" spans="2:23" ht="25.5" x14ac:dyDescent="0.25">
      <c r="B43" s="23" t="s">
        <v>66</v>
      </c>
      <c r="C43" s="5">
        <v>1</v>
      </c>
      <c r="D43" s="24" t="s">
        <v>67</v>
      </c>
      <c r="E43" s="120">
        <f t="shared" si="2"/>
        <v>0</v>
      </c>
      <c r="F43" s="141"/>
      <c r="G43" s="153">
        <v>0</v>
      </c>
      <c r="H43" s="155">
        <v>0</v>
      </c>
      <c r="I43" s="153">
        <v>0</v>
      </c>
      <c r="J43" s="155">
        <v>0</v>
      </c>
      <c r="K43" s="153">
        <v>0</v>
      </c>
      <c r="L43" s="155">
        <v>0</v>
      </c>
      <c r="M43" s="153">
        <v>0</v>
      </c>
      <c r="N43" s="155">
        <v>0</v>
      </c>
      <c r="O43" s="153">
        <v>0</v>
      </c>
      <c r="P43" s="155">
        <v>0</v>
      </c>
      <c r="Q43" s="153">
        <v>0</v>
      </c>
      <c r="R43" s="155">
        <v>0</v>
      </c>
      <c r="S43" s="28"/>
      <c r="T43" s="32"/>
      <c r="U43" s="28"/>
      <c r="V43" s="28"/>
    </row>
    <row r="44" spans="2:23" ht="25.5" x14ac:dyDescent="0.25">
      <c r="B44" s="23" t="s">
        <v>68</v>
      </c>
      <c r="C44" s="33">
        <v>1</v>
      </c>
      <c r="D44" s="29" t="s">
        <v>69</v>
      </c>
      <c r="E44" s="120">
        <f t="shared" si="2"/>
        <v>0</v>
      </c>
      <c r="F44" s="141"/>
      <c r="G44" s="153">
        <v>0</v>
      </c>
      <c r="H44" s="155">
        <v>0</v>
      </c>
      <c r="I44" s="153">
        <v>0</v>
      </c>
      <c r="J44" s="155">
        <v>0</v>
      </c>
      <c r="K44" s="153">
        <v>0</v>
      </c>
      <c r="L44" s="155">
        <v>0</v>
      </c>
      <c r="M44" s="153">
        <v>0</v>
      </c>
      <c r="N44" s="155">
        <v>0</v>
      </c>
      <c r="O44" s="153">
        <v>0</v>
      </c>
      <c r="P44" s="155">
        <v>0</v>
      </c>
      <c r="Q44" s="153">
        <v>0</v>
      </c>
      <c r="R44" s="155">
        <v>0</v>
      </c>
      <c r="S44" s="28"/>
      <c r="T44" s="32"/>
      <c r="U44" s="28"/>
      <c r="V44" s="28"/>
    </row>
    <row r="45" spans="2:23" ht="25.5" x14ac:dyDescent="0.25">
      <c r="B45" s="23" t="s">
        <v>70</v>
      </c>
      <c r="C45" s="5">
        <v>1</v>
      </c>
      <c r="D45" s="29" t="s">
        <v>71</v>
      </c>
      <c r="E45" s="120">
        <f t="shared" si="2"/>
        <v>0</v>
      </c>
      <c r="F45" s="141"/>
      <c r="G45" s="153">
        <v>0</v>
      </c>
      <c r="H45" s="155">
        <v>0</v>
      </c>
      <c r="I45" s="153">
        <v>0</v>
      </c>
      <c r="J45" s="155">
        <v>0</v>
      </c>
      <c r="K45" s="153">
        <v>0</v>
      </c>
      <c r="L45" s="155">
        <v>0</v>
      </c>
      <c r="M45" s="153">
        <v>0</v>
      </c>
      <c r="N45" s="155">
        <v>0</v>
      </c>
      <c r="O45" s="153">
        <v>0</v>
      </c>
      <c r="P45" s="155">
        <v>0</v>
      </c>
      <c r="Q45" s="153">
        <v>0</v>
      </c>
      <c r="R45" s="155">
        <v>0</v>
      </c>
      <c r="S45" s="28"/>
      <c r="T45" s="32"/>
      <c r="U45" s="28"/>
      <c r="V45" s="28"/>
    </row>
    <row r="46" spans="2:23" x14ac:dyDescent="0.25">
      <c r="B46" s="23"/>
    </row>
    <row r="47" spans="2:23" ht="18.75" customHeight="1" x14ac:dyDescent="0.25">
      <c r="B47" s="23"/>
      <c r="E47" s="211" t="s">
        <v>11</v>
      </c>
      <c r="F47" s="211"/>
      <c r="G47" s="211"/>
      <c r="H47" s="53"/>
      <c r="I47" s="71"/>
      <c r="J47" s="53"/>
      <c r="K47" s="53"/>
      <c r="L47" s="53"/>
      <c r="M47" s="53"/>
    </row>
    <row r="48" spans="2:23" ht="27" customHeight="1" x14ac:dyDescent="0.25">
      <c r="B48" s="23" t="s">
        <v>70</v>
      </c>
      <c r="C48" s="33">
        <v>1</v>
      </c>
      <c r="D48" s="144" t="s">
        <v>72</v>
      </c>
      <c r="E48" s="148" t="s">
        <v>73</v>
      </c>
      <c r="F48" s="148" t="s">
        <v>74</v>
      </c>
      <c r="G48" s="149" t="s">
        <v>75</v>
      </c>
      <c r="H48" s="54"/>
      <c r="I48" s="54"/>
      <c r="J48" s="54"/>
      <c r="K48" s="54"/>
      <c r="L48" s="54"/>
      <c r="M48" s="54"/>
    </row>
    <row r="49" spans="2:20" x14ac:dyDescent="0.25">
      <c r="B49" s="23"/>
      <c r="D49" s="145" t="s">
        <v>76</v>
      </c>
      <c r="E49" s="158">
        <v>1</v>
      </c>
      <c r="F49" s="159">
        <v>2</v>
      </c>
      <c r="G49" s="159">
        <v>0</v>
      </c>
      <c r="H49" s="28"/>
      <c r="I49" s="28"/>
      <c r="J49" s="28"/>
      <c r="K49" s="28"/>
      <c r="L49" s="28"/>
      <c r="M49" s="28"/>
    </row>
    <row r="50" spans="2:20" x14ac:dyDescent="0.25">
      <c r="B50" s="23"/>
      <c r="D50" s="145" t="s">
        <v>77</v>
      </c>
      <c r="E50" s="158">
        <v>4</v>
      </c>
      <c r="F50" s="159">
        <v>5</v>
      </c>
      <c r="G50" s="159">
        <v>0</v>
      </c>
      <c r="H50" s="28"/>
      <c r="I50" s="28"/>
      <c r="J50" s="28"/>
      <c r="K50" s="28"/>
      <c r="L50" s="28"/>
      <c r="M50" s="28"/>
    </row>
    <row r="51" spans="2:20" x14ac:dyDescent="0.25">
      <c r="B51" s="23"/>
      <c r="D51" s="145" t="s">
        <v>78</v>
      </c>
      <c r="E51" s="158">
        <v>0</v>
      </c>
      <c r="F51" s="159">
        <v>0</v>
      </c>
      <c r="G51" s="159">
        <v>0</v>
      </c>
      <c r="H51" s="28"/>
      <c r="I51" s="28"/>
      <c r="J51" s="28"/>
      <c r="K51" s="28"/>
      <c r="L51" s="28"/>
      <c r="M51" s="28"/>
    </row>
    <row r="52" spans="2:20" x14ac:dyDescent="0.25">
      <c r="B52" s="23"/>
      <c r="D52" s="24"/>
    </row>
    <row r="53" spans="2:20" ht="25.5" x14ac:dyDescent="0.25">
      <c r="B53" s="23"/>
      <c r="E53" s="72" t="s">
        <v>6</v>
      </c>
      <c r="F53" s="73" t="s">
        <v>7</v>
      </c>
      <c r="G53" s="73" t="s">
        <v>8</v>
      </c>
      <c r="H53" s="73" t="s">
        <v>9</v>
      </c>
      <c r="I53" s="73" t="s">
        <v>10</v>
      </c>
      <c r="J53" s="74" t="s">
        <v>11</v>
      </c>
      <c r="K53" s="114" t="s">
        <v>5</v>
      </c>
      <c r="L53" s="97"/>
      <c r="M53" s="66"/>
      <c r="N53" s="66"/>
    </row>
    <row r="54" spans="2:20" x14ac:dyDescent="0.25">
      <c r="B54" s="23"/>
      <c r="E54" s="132" t="s">
        <v>79</v>
      </c>
      <c r="F54" s="133" t="s">
        <v>79</v>
      </c>
      <c r="G54" s="133" t="s">
        <v>79</v>
      </c>
      <c r="H54" s="133" t="s">
        <v>79</v>
      </c>
      <c r="I54" s="133" t="s">
        <v>79</v>
      </c>
      <c r="J54" s="134" t="s">
        <v>79</v>
      </c>
      <c r="K54" s="125" t="s">
        <v>79</v>
      </c>
      <c r="L54" s="75"/>
      <c r="M54" s="66"/>
      <c r="N54" s="66"/>
    </row>
    <row r="55" spans="2:20" x14ac:dyDescent="0.2">
      <c r="B55" s="23" t="s">
        <v>80</v>
      </c>
      <c r="C55" s="5">
        <v>1</v>
      </c>
      <c r="D55" s="24" t="s">
        <v>81</v>
      </c>
      <c r="E55" s="120">
        <f>SUM(F55:J55)</f>
        <v>1</v>
      </c>
      <c r="F55" s="96">
        <v>0</v>
      </c>
      <c r="G55" s="96">
        <v>0</v>
      </c>
      <c r="H55" s="96">
        <v>0</v>
      </c>
      <c r="I55" s="96">
        <v>1</v>
      </c>
      <c r="J55" s="157">
        <v>0</v>
      </c>
      <c r="K55" s="157">
        <v>0</v>
      </c>
      <c r="L55" s="34"/>
      <c r="M55" s="28"/>
      <c r="N55" s="28"/>
    </row>
    <row r="56" spans="2:20" ht="25.5" x14ac:dyDescent="0.25">
      <c r="B56" s="23" t="s">
        <v>82</v>
      </c>
      <c r="C56" s="5">
        <v>1</v>
      </c>
      <c r="D56" s="24" t="s">
        <v>83</v>
      </c>
      <c r="E56" s="120">
        <f>SUM(F56:J56)</f>
        <v>0</v>
      </c>
      <c r="F56" s="96">
        <v>0</v>
      </c>
      <c r="G56" s="96">
        <v>0</v>
      </c>
      <c r="H56" s="96">
        <v>0</v>
      </c>
      <c r="I56" s="96">
        <v>0</v>
      </c>
      <c r="J56" s="96">
        <v>0</v>
      </c>
      <c r="K56" s="96">
        <v>0</v>
      </c>
      <c r="L56" s="28"/>
      <c r="M56" s="28"/>
      <c r="N56" s="28"/>
    </row>
    <row r="57" spans="2:20" x14ac:dyDescent="0.25">
      <c r="B57" s="23" t="s">
        <v>84</v>
      </c>
      <c r="C57" s="5">
        <v>1</v>
      </c>
      <c r="D57" s="24" t="s">
        <v>85</v>
      </c>
      <c r="E57" s="120">
        <f>SUM(F57:J57)</f>
        <v>15</v>
      </c>
      <c r="F57" s="96">
        <v>1</v>
      </c>
      <c r="G57" s="96">
        <v>0</v>
      </c>
      <c r="H57" s="96">
        <v>2</v>
      </c>
      <c r="I57" s="96">
        <v>9</v>
      </c>
      <c r="J57" s="96">
        <v>3</v>
      </c>
      <c r="K57" s="96">
        <v>0</v>
      </c>
      <c r="L57" s="28"/>
      <c r="M57" s="28"/>
      <c r="N57" s="28"/>
    </row>
    <row r="58" spans="2:20" x14ac:dyDescent="0.25">
      <c r="B58" s="23" t="s">
        <v>86</v>
      </c>
      <c r="C58" s="5">
        <v>1</v>
      </c>
      <c r="D58" s="24" t="s">
        <v>87</v>
      </c>
      <c r="E58" s="120">
        <f>SUM(F58:J58)</f>
        <v>0</v>
      </c>
      <c r="F58" s="96">
        <v>0</v>
      </c>
      <c r="G58" s="96">
        <v>0</v>
      </c>
      <c r="H58" s="96">
        <v>0</v>
      </c>
      <c r="I58" s="96">
        <v>0</v>
      </c>
      <c r="J58" s="96">
        <v>0</v>
      </c>
      <c r="K58" s="96">
        <v>0</v>
      </c>
      <c r="L58" s="28"/>
      <c r="M58" s="28"/>
      <c r="N58" s="28"/>
    </row>
    <row r="59" spans="2:20" x14ac:dyDescent="0.25">
      <c r="B59" s="23"/>
      <c r="C59" s="3"/>
    </row>
    <row r="60" spans="2:20" x14ac:dyDescent="0.25">
      <c r="B60" s="35" t="s">
        <v>88</v>
      </c>
    </row>
    <row r="61" spans="2:20" x14ac:dyDescent="0.25">
      <c r="B61" s="35" t="s">
        <v>89</v>
      </c>
    </row>
    <row r="62" spans="2:20" ht="15" x14ac:dyDescent="0.25">
      <c r="B62" s="23"/>
      <c r="H62" s="18"/>
      <c r="J62" s="18"/>
      <c r="L62" s="18"/>
      <c r="N62" s="18"/>
      <c r="P62" s="18"/>
      <c r="Q62" s="18"/>
      <c r="R62" s="18"/>
      <c r="S62" s="18"/>
      <c r="T62" s="18"/>
    </row>
    <row r="63" spans="2:20" ht="15" customHeight="1" x14ac:dyDescent="0.25">
      <c r="E63" s="179" t="s">
        <v>6</v>
      </c>
      <c r="F63" s="180"/>
      <c r="G63" s="180" t="s">
        <v>90</v>
      </c>
      <c r="H63" s="180"/>
      <c r="I63" s="180" t="s">
        <v>91</v>
      </c>
      <c r="J63" s="180"/>
      <c r="K63" s="180" t="s">
        <v>92</v>
      </c>
      <c r="L63" s="180"/>
      <c r="M63" s="180" t="s">
        <v>93</v>
      </c>
      <c r="N63" s="180"/>
      <c r="O63" s="180" t="s">
        <v>94</v>
      </c>
      <c r="P63" s="210"/>
    </row>
    <row r="64" spans="2:20" x14ac:dyDescent="0.25">
      <c r="D64" s="13" t="s">
        <v>95</v>
      </c>
      <c r="E64" s="36" t="s">
        <v>79</v>
      </c>
      <c r="F64" s="37" t="s">
        <v>96</v>
      </c>
      <c r="G64" s="37" t="s">
        <v>79</v>
      </c>
      <c r="H64" s="37" t="s">
        <v>96</v>
      </c>
      <c r="I64" s="37" t="s">
        <v>79</v>
      </c>
      <c r="J64" s="37" t="s">
        <v>96</v>
      </c>
      <c r="K64" s="37" t="s">
        <v>79</v>
      </c>
      <c r="L64" s="37" t="s">
        <v>96</v>
      </c>
      <c r="M64" s="37" t="s">
        <v>79</v>
      </c>
      <c r="N64" s="37" t="s">
        <v>96</v>
      </c>
      <c r="O64" s="37" t="s">
        <v>79</v>
      </c>
      <c r="P64" s="38" t="s">
        <v>96</v>
      </c>
    </row>
    <row r="65" spans="2:22" x14ac:dyDescent="0.25">
      <c r="D65" s="6" t="s">
        <v>97</v>
      </c>
      <c r="E65" s="161">
        <f>G65+I65+K65+M65+O65</f>
        <v>71</v>
      </c>
      <c r="F65" s="161">
        <f>H65+J65+L65+N65+P65</f>
        <v>1898</v>
      </c>
      <c r="G65" s="162">
        <v>0</v>
      </c>
      <c r="H65" s="162">
        <v>0</v>
      </c>
      <c r="I65" s="162">
        <v>69</v>
      </c>
      <c r="J65" s="162">
        <v>1874</v>
      </c>
      <c r="K65" s="162">
        <v>1</v>
      </c>
      <c r="L65" s="162">
        <v>16</v>
      </c>
      <c r="M65" s="162">
        <v>1</v>
      </c>
      <c r="N65" s="162">
        <v>8</v>
      </c>
      <c r="O65" s="162">
        <v>0</v>
      </c>
      <c r="P65" s="162">
        <v>0</v>
      </c>
      <c r="Q65" s="25"/>
      <c r="R65" s="25"/>
      <c r="S65" s="25"/>
      <c r="T65" s="39"/>
    </row>
    <row r="66" spans="2:22" x14ac:dyDescent="0.25">
      <c r="D66" s="6" t="s">
        <v>98</v>
      </c>
      <c r="E66" s="161">
        <f>G66+I66+K66+M66+O66</f>
        <v>14</v>
      </c>
      <c r="F66" s="161">
        <f>H66+J66+L66+N66+P66</f>
        <v>226</v>
      </c>
      <c r="G66" s="162">
        <v>0</v>
      </c>
      <c r="H66" s="162">
        <v>0</v>
      </c>
      <c r="I66" s="162">
        <v>13</v>
      </c>
      <c r="J66" s="162">
        <v>218</v>
      </c>
      <c r="K66" s="162">
        <v>0</v>
      </c>
      <c r="L66" s="162">
        <v>0</v>
      </c>
      <c r="M66" s="162">
        <v>1</v>
      </c>
      <c r="N66" s="162">
        <v>8</v>
      </c>
      <c r="O66" s="162">
        <v>0</v>
      </c>
      <c r="P66" s="162">
        <v>0</v>
      </c>
      <c r="Q66" s="40"/>
      <c r="R66" s="40"/>
      <c r="S66" s="40"/>
      <c r="T66" s="41"/>
    </row>
    <row r="67" spans="2:22" x14ac:dyDescent="0.25"/>
    <row r="68" spans="2:22" ht="15" customHeight="1" x14ac:dyDescent="0.25">
      <c r="E68" s="179" t="s">
        <v>6</v>
      </c>
      <c r="F68" s="180"/>
      <c r="G68" s="180" t="s">
        <v>7</v>
      </c>
      <c r="H68" s="180"/>
      <c r="I68" s="180" t="s">
        <v>8</v>
      </c>
      <c r="J68" s="180"/>
      <c r="K68" s="180" t="s">
        <v>9</v>
      </c>
      <c r="L68" s="180"/>
      <c r="M68" s="180" t="s">
        <v>10</v>
      </c>
      <c r="N68" s="180"/>
      <c r="O68" s="180" t="s">
        <v>11</v>
      </c>
      <c r="P68" s="210"/>
    </row>
    <row r="69" spans="2:22" x14ac:dyDescent="0.25">
      <c r="D69" s="13" t="s">
        <v>99</v>
      </c>
      <c r="E69" s="36" t="s">
        <v>79</v>
      </c>
      <c r="F69" s="37" t="s">
        <v>96</v>
      </c>
      <c r="G69" s="37" t="s">
        <v>79</v>
      </c>
      <c r="H69" s="37" t="s">
        <v>96</v>
      </c>
      <c r="I69" s="37" t="s">
        <v>79</v>
      </c>
      <c r="J69" s="37" t="s">
        <v>96</v>
      </c>
      <c r="K69" s="37" t="s">
        <v>79</v>
      </c>
      <c r="L69" s="37" t="s">
        <v>96</v>
      </c>
      <c r="M69" s="37" t="s">
        <v>79</v>
      </c>
      <c r="N69" s="37" t="s">
        <v>96</v>
      </c>
      <c r="O69" s="37" t="s">
        <v>79</v>
      </c>
      <c r="P69" s="38" t="s">
        <v>96</v>
      </c>
    </row>
    <row r="70" spans="2:22" x14ac:dyDescent="0.25">
      <c r="D70" s="6" t="s">
        <v>97</v>
      </c>
      <c r="E70" s="161">
        <f>G70+I70+K70+M70+O70</f>
        <v>53</v>
      </c>
      <c r="F70" s="161">
        <f>H70+J70+L70+N70+P70</f>
        <v>843</v>
      </c>
      <c r="G70" s="162">
        <v>33</v>
      </c>
      <c r="H70" s="162">
        <v>516</v>
      </c>
      <c r="I70" s="162">
        <v>11</v>
      </c>
      <c r="J70" s="162">
        <v>218</v>
      </c>
      <c r="K70" s="162">
        <v>2</v>
      </c>
      <c r="L70" s="162">
        <v>20</v>
      </c>
      <c r="M70" s="162">
        <v>4</v>
      </c>
      <c r="N70" s="162">
        <v>52</v>
      </c>
      <c r="O70" s="162">
        <v>3</v>
      </c>
      <c r="P70" s="162">
        <v>37</v>
      </c>
      <c r="Q70" s="25"/>
      <c r="R70" s="25"/>
      <c r="S70" s="25"/>
      <c r="T70" s="39"/>
    </row>
    <row r="71" spans="2:22" x14ac:dyDescent="0.25">
      <c r="D71" s="6" t="s">
        <v>98</v>
      </c>
      <c r="E71" s="161">
        <f>G71+I71+K71+M71+O71</f>
        <v>8</v>
      </c>
      <c r="F71" s="161">
        <f>H71+J71+L71+N71+P71</f>
        <v>142</v>
      </c>
      <c r="G71" s="162">
        <v>3</v>
      </c>
      <c r="H71" s="162">
        <v>49</v>
      </c>
      <c r="I71" s="162">
        <v>3</v>
      </c>
      <c r="J71" s="162">
        <v>62</v>
      </c>
      <c r="K71" s="162">
        <v>0</v>
      </c>
      <c r="L71" s="162">
        <v>0</v>
      </c>
      <c r="M71" s="162">
        <v>1</v>
      </c>
      <c r="N71" s="162">
        <v>16</v>
      </c>
      <c r="O71" s="162">
        <v>1</v>
      </c>
      <c r="P71" s="162">
        <v>15</v>
      </c>
      <c r="Q71" s="40"/>
      <c r="R71" s="40"/>
      <c r="S71" s="40"/>
      <c r="T71" s="41"/>
    </row>
    <row r="72" spans="2:22" x14ac:dyDescent="0.25"/>
    <row r="73" spans="2:22" s="4" customFormat="1" x14ac:dyDescent="0.25">
      <c r="C73" s="5"/>
      <c r="D73" s="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s="4" customFormat="1" ht="13.5" thickBot="1" x14ac:dyDescent="0.3">
      <c r="C74" s="5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51" customHeight="1" x14ac:dyDescent="0.25">
      <c r="D75" s="3"/>
      <c r="E75" s="214" t="s">
        <v>100</v>
      </c>
      <c r="F75" s="215"/>
      <c r="G75" s="215"/>
      <c r="H75" s="215"/>
      <c r="I75" s="215"/>
      <c r="J75" s="215"/>
      <c r="K75" s="216"/>
      <c r="L75" s="214" t="s">
        <v>101</v>
      </c>
      <c r="M75" s="215"/>
      <c r="N75" s="215"/>
      <c r="O75" s="215"/>
      <c r="P75" s="215"/>
      <c r="Q75" s="215"/>
      <c r="R75" s="216"/>
    </row>
    <row r="76" spans="2:22" ht="25.5" x14ac:dyDescent="0.25">
      <c r="D76" s="98"/>
      <c r="E76" s="109" t="s">
        <v>6</v>
      </c>
      <c r="F76" s="110" t="s">
        <v>7</v>
      </c>
      <c r="G76" s="110" t="s">
        <v>8</v>
      </c>
      <c r="H76" s="110" t="s">
        <v>9</v>
      </c>
      <c r="I76" s="110" t="s">
        <v>10</v>
      </c>
      <c r="J76" s="111" t="s">
        <v>11</v>
      </c>
      <c r="K76" s="112" t="s">
        <v>5</v>
      </c>
      <c r="L76" s="109" t="s">
        <v>6</v>
      </c>
      <c r="M76" s="110" t="s">
        <v>7</v>
      </c>
      <c r="N76" s="110" t="s">
        <v>8</v>
      </c>
      <c r="O76" s="110" t="s">
        <v>9</v>
      </c>
      <c r="P76" s="110" t="s">
        <v>10</v>
      </c>
      <c r="Q76" s="111" t="s">
        <v>11</v>
      </c>
      <c r="R76" s="112" t="s">
        <v>5</v>
      </c>
    </row>
    <row r="77" spans="2:22" x14ac:dyDescent="0.25">
      <c r="D77" s="98"/>
      <c r="E77" s="146">
        <f>SUM(F77:J77)</f>
        <v>837</v>
      </c>
      <c r="F77" s="147">
        <v>400</v>
      </c>
      <c r="G77" s="147">
        <v>77</v>
      </c>
      <c r="H77" s="147">
        <v>118</v>
      </c>
      <c r="I77" s="147">
        <v>198</v>
      </c>
      <c r="J77" s="147">
        <v>44</v>
      </c>
      <c r="K77" s="147">
        <v>85</v>
      </c>
      <c r="L77" s="146">
        <f>SUM(M77:Q77)</f>
        <v>5476</v>
      </c>
      <c r="M77" s="147">
        <v>2393</v>
      </c>
      <c r="N77" s="113">
        <v>501</v>
      </c>
      <c r="O77" s="113">
        <v>811</v>
      </c>
      <c r="P77" s="113">
        <v>1265</v>
      </c>
      <c r="Q77" s="113">
        <v>506</v>
      </c>
      <c r="R77" s="113">
        <v>1450</v>
      </c>
    </row>
    <row r="78" spans="2:22" x14ac:dyDescent="0.25">
      <c r="D78" s="98"/>
    </row>
    <row r="79" spans="2:22" x14ac:dyDescent="0.25">
      <c r="B79" s="42" t="s">
        <v>102</v>
      </c>
      <c r="C79" s="3"/>
      <c r="D79" s="43"/>
      <c r="E79" s="44" t="s">
        <v>103</v>
      </c>
      <c r="F79" s="45"/>
      <c r="G79" s="45">
        <v>43066</v>
      </c>
      <c r="H79" s="44"/>
      <c r="I79" s="44"/>
      <c r="J79" s="43"/>
      <c r="K79" s="43"/>
      <c r="L79" s="43"/>
    </row>
    <row r="80" spans="2:22" x14ac:dyDescent="0.25">
      <c r="B80" s="42" t="s">
        <v>104</v>
      </c>
      <c r="C80" s="3"/>
      <c r="D80" s="43"/>
      <c r="E80" s="43"/>
      <c r="F80" s="43"/>
      <c r="G80" s="43"/>
      <c r="H80" s="43"/>
      <c r="I80" s="43"/>
      <c r="J80" s="43"/>
      <c r="K80" s="43"/>
      <c r="L80" s="43"/>
    </row>
    <row r="81" spans="5:5" ht="12.75" customHeight="1" x14ac:dyDescent="0.25"/>
    <row r="82" spans="5:5" ht="12.75" customHeight="1" x14ac:dyDescent="0.25"/>
    <row r="83" spans="5:5" ht="12.75" customHeight="1" x14ac:dyDescent="0.25">
      <c r="E83" s="99"/>
    </row>
    <row r="84" spans="5:5" ht="12.75" customHeight="1" x14ac:dyDescent="0.25"/>
    <row r="85" spans="5:5" ht="12.75" customHeight="1" x14ac:dyDescent="0.25"/>
    <row r="86" spans="5:5" ht="12.75" customHeight="1" x14ac:dyDescent="0.25"/>
    <row r="87" spans="5:5" ht="12.75" customHeight="1" x14ac:dyDescent="0.25"/>
    <row r="88" spans="5:5" ht="12.75" customHeight="1" x14ac:dyDescent="0.25"/>
    <row r="89" spans="5:5" ht="12.75" customHeight="1" x14ac:dyDescent="0.25"/>
    <row r="90" spans="5:5" ht="12.75" customHeight="1" x14ac:dyDescent="0.25"/>
    <row r="91" spans="5:5" ht="12.75" customHeight="1" x14ac:dyDescent="0.25"/>
    <row r="92" spans="5:5" ht="12.75" customHeight="1" x14ac:dyDescent="0.25"/>
    <row r="93" spans="5:5" ht="12.75" customHeight="1" x14ac:dyDescent="0.25"/>
    <row r="94" spans="5:5" ht="12.75" customHeight="1" x14ac:dyDescent="0.25"/>
  </sheetData>
  <mergeCells count="50">
    <mergeCell ref="Q34:R34"/>
    <mergeCell ref="E75:K75"/>
    <mergeCell ref="L75:R75"/>
    <mergeCell ref="M68:N68"/>
    <mergeCell ref="O68:P68"/>
    <mergeCell ref="E34:F34"/>
    <mergeCell ref="G34:H34"/>
    <mergeCell ref="I34:J34"/>
    <mergeCell ref="K34:L34"/>
    <mergeCell ref="M34:N34"/>
    <mergeCell ref="O34:P34"/>
    <mergeCell ref="M63:N63"/>
    <mergeCell ref="O63:P63"/>
    <mergeCell ref="E47:G47"/>
    <mergeCell ref="G63:H63"/>
    <mergeCell ref="G68:H68"/>
    <mergeCell ref="K68:L68"/>
    <mergeCell ref="E3:H3"/>
    <mergeCell ref="J3:S3"/>
    <mergeCell ref="E4:H4"/>
    <mergeCell ref="J4:S4"/>
    <mergeCell ref="P7:R7"/>
    <mergeCell ref="E7:L7"/>
    <mergeCell ref="E23:F23"/>
    <mergeCell ref="E12:F13"/>
    <mergeCell ref="K13:L13"/>
    <mergeCell ref="G12:L12"/>
    <mergeCell ref="F8:H8"/>
    <mergeCell ref="E8:E9"/>
    <mergeCell ref="G23:L23"/>
    <mergeCell ref="G24:H24"/>
    <mergeCell ref="I24:J24"/>
    <mergeCell ref="K24:L24"/>
    <mergeCell ref="U12:V12"/>
    <mergeCell ref="U23:V23"/>
    <mergeCell ref="G13:H13"/>
    <mergeCell ref="I13:J13"/>
    <mergeCell ref="M23:N23"/>
    <mergeCell ref="O23:P23"/>
    <mergeCell ref="Q23:R23"/>
    <mergeCell ref="S23:T23"/>
    <mergeCell ref="M12:N12"/>
    <mergeCell ref="O12:P12"/>
    <mergeCell ref="Q12:R12"/>
    <mergeCell ref="S12:T12"/>
    <mergeCell ref="E68:F68"/>
    <mergeCell ref="E63:F63"/>
    <mergeCell ref="I63:J63"/>
    <mergeCell ref="K63:L63"/>
    <mergeCell ref="I68:J68"/>
  </mergeCells>
  <conditionalFormatting sqref="F28:G29 F49:G51">
    <cfRule type="cellIs" dxfId="39" priority="74" stopIfTrue="1" operator="greaterThan">
      <formula>0</formula>
    </cfRule>
  </conditionalFormatting>
  <conditionalFormatting sqref="J28:L29">
    <cfRule type="cellIs" dxfId="38" priority="73" stopIfTrue="1" operator="greaterThan">
      <formula>0</formula>
    </cfRule>
  </conditionalFormatting>
  <conditionalFormatting sqref="N28:N29">
    <cfRule type="cellIs" dxfId="37" priority="72" stopIfTrue="1" operator="greaterThan">
      <formula>0</formula>
    </cfRule>
  </conditionalFormatting>
  <conditionalFormatting sqref="P28:P29">
    <cfRule type="cellIs" dxfId="36" priority="71" stopIfTrue="1" operator="greaterThan">
      <formula>0</formula>
    </cfRule>
  </conditionalFormatting>
  <conditionalFormatting sqref="R28:R29">
    <cfRule type="cellIs" dxfId="35" priority="70" stopIfTrue="1" operator="greaterThan">
      <formula>0</formula>
    </cfRule>
  </conditionalFormatting>
  <conditionalFormatting sqref="T28:T29">
    <cfRule type="cellIs" dxfId="34" priority="69" stopIfTrue="1" operator="greaterThan">
      <formula>0</formula>
    </cfRule>
  </conditionalFormatting>
  <conditionalFormatting sqref="G36:I36">
    <cfRule type="cellIs" dxfId="33" priority="68" stopIfTrue="1" operator="greaterThan">
      <formula>0</formula>
    </cfRule>
  </conditionalFormatting>
  <conditionalFormatting sqref="J38:L38">
    <cfRule type="cellIs" dxfId="32" priority="67" stopIfTrue="1" operator="greaterThan">
      <formula>0</formula>
    </cfRule>
  </conditionalFormatting>
  <conditionalFormatting sqref="J39:L39">
    <cfRule type="cellIs" dxfId="31" priority="66" stopIfTrue="1" operator="greaterThan">
      <formula>0</formula>
    </cfRule>
  </conditionalFormatting>
  <conditionalFormatting sqref="H39:I39">
    <cfRule type="cellIs" dxfId="30" priority="65" stopIfTrue="1" operator="greaterThan">
      <formula>0</formula>
    </cfRule>
  </conditionalFormatting>
  <conditionalFormatting sqref="F39:G39 F40:F45">
    <cfRule type="cellIs" dxfId="29" priority="64" stopIfTrue="1" operator="greaterThan">
      <formula>0</formula>
    </cfRule>
  </conditionalFormatting>
  <conditionalFormatting sqref="J40:L40">
    <cfRule type="cellIs" dxfId="28" priority="63" stopIfTrue="1" operator="greaterThan">
      <formula>0</formula>
    </cfRule>
  </conditionalFormatting>
  <conditionalFormatting sqref="J42:L42">
    <cfRule type="cellIs" dxfId="27" priority="62" stopIfTrue="1" operator="greaterThan">
      <formula>0</formula>
    </cfRule>
  </conditionalFormatting>
  <conditionalFormatting sqref="J43:L43">
    <cfRule type="cellIs" dxfId="26" priority="61" stopIfTrue="1" operator="greaterThan">
      <formula>0</formula>
    </cfRule>
  </conditionalFormatting>
  <conditionalFormatting sqref="J44:L44">
    <cfRule type="cellIs" dxfId="25" priority="60" stopIfTrue="1" operator="greaterThan">
      <formula>0</formula>
    </cfRule>
  </conditionalFormatting>
  <conditionalFormatting sqref="J45:L45">
    <cfRule type="cellIs" dxfId="24" priority="59" stopIfTrue="1" operator="greaterThan">
      <formula>0</formula>
    </cfRule>
  </conditionalFormatting>
  <conditionalFormatting sqref="N36">
    <cfRule type="cellIs" dxfId="23" priority="58" stopIfTrue="1" operator="greaterThan">
      <formula>0</formula>
    </cfRule>
  </conditionalFormatting>
  <conditionalFormatting sqref="O36">
    <cfRule type="cellIs" dxfId="22" priority="57" stopIfTrue="1" operator="greaterThan">
      <formula>0</formula>
    </cfRule>
  </conditionalFormatting>
  <conditionalFormatting sqref="P38">
    <cfRule type="cellIs" dxfId="21" priority="56" stopIfTrue="1" operator="greaterThan">
      <formula>0</formula>
    </cfRule>
  </conditionalFormatting>
  <conditionalFormatting sqref="P39">
    <cfRule type="cellIs" dxfId="20" priority="55" stopIfTrue="1" operator="greaterThan">
      <formula>0</formula>
    </cfRule>
  </conditionalFormatting>
  <conditionalFormatting sqref="O39">
    <cfRule type="cellIs" dxfId="19" priority="54" stopIfTrue="1" operator="greaterThan">
      <formula>0</formula>
    </cfRule>
  </conditionalFormatting>
  <conditionalFormatting sqref="N39">
    <cfRule type="cellIs" dxfId="18" priority="53" stopIfTrue="1" operator="greaterThan">
      <formula>0</formula>
    </cfRule>
  </conditionalFormatting>
  <conditionalFormatting sqref="P40">
    <cfRule type="cellIs" dxfId="17" priority="52" stopIfTrue="1" operator="greaterThan">
      <formula>0</formula>
    </cfRule>
  </conditionalFormatting>
  <conditionalFormatting sqref="P42">
    <cfRule type="cellIs" dxfId="16" priority="51" stopIfTrue="1" operator="greaterThan">
      <formula>0</formula>
    </cfRule>
  </conditionalFormatting>
  <conditionalFormatting sqref="P43">
    <cfRule type="cellIs" dxfId="15" priority="50" stopIfTrue="1" operator="greaterThan">
      <formula>0</formula>
    </cfRule>
  </conditionalFormatting>
  <conditionalFormatting sqref="P44">
    <cfRule type="cellIs" dxfId="14" priority="49" stopIfTrue="1" operator="greaterThan">
      <formula>0</formula>
    </cfRule>
  </conditionalFormatting>
  <conditionalFormatting sqref="P45">
    <cfRule type="cellIs" dxfId="13" priority="48" stopIfTrue="1" operator="greaterThan">
      <formula>0</formula>
    </cfRule>
  </conditionalFormatting>
  <conditionalFormatting sqref="R36">
    <cfRule type="cellIs" dxfId="12" priority="47" stopIfTrue="1" operator="greaterThan">
      <formula>0</formula>
    </cfRule>
  </conditionalFormatting>
  <conditionalFormatting sqref="S36">
    <cfRule type="cellIs" dxfId="11" priority="46" stopIfTrue="1" operator="greaterThan">
      <formula>0</formula>
    </cfRule>
  </conditionalFormatting>
  <conditionalFormatting sqref="T38">
    <cfRule type="cellIs" dxfId="10" priority="45" stopIfTrue="1" operator="greaterThan">
      <formula>0</formula>
    </cfRule>
  </conditionalFormatting>
  <conditionalFormatting sqref="T39">
    <cfRule type="cellIs" dxfId="9" priority="44" stopIfTrue="1" operator="greaterThan">
      <formula>0</formula>
    </cfRule>
  </conditionalFormatting>
  <conditionalFormatting sqref="S39">
    <cfRule type="cellIs" dxfId="8" priority="43" stopIfTrue="1" operator="greaterThan">
      <formula>0</formula>
    </cfRule>
  </conditionalFormatting>
  <conditionalFormatting sqref="R39">
    <cfRule type="cellIs" dxfId="7" priority="42" stopIfTrue="1" operator="greaterThan">
      <formula>0</formula>
    </cfRule>
  </conditionalFormatting>
  <conditionalFormatting sqref="T40">
    <cfRule type="cellIs" dxfId="6" priority="41" stopIfTrue="1" operator="greaterThan">
      <formula>0</formula>
    </cfRule>
  </conditionalFormatting>
  <conditionalFormatting sqref="T42">
    <cfRule type="cellIs" dxfId="5" priority="40" stopIfTrue="1" operator="greaterThan">
      <formula>0</formula>
    </cfRule>
  </conditionalFormatting>
  <conditionalFormatting sqref="T43">
    <cfRule type="cellIs" dxfId="4" priority="39" stopIfTrue="1" operator="greaterThan">
      <formula>0</formula>
    </cfRule>
  </conditionalFormatting>
  <conditionalFormatting sqref="T44">
    <cfRule type="cellIs" dxfId="3" priority="38" stopIfTrue="1" operator="greaterThan">
      <formula>0</formula>
    </cfRule>
  </conditionalFormatting>
  <conditionalFormatting sqref="T45">
    <cfRule type="cellIs" dxfId="2" priority="37" stopIfTrue="1" operator="greaterThan">
      <formula>0</formula>
    </cfRule>
  </conditionalFormatting>
  <conditionalFormatting sqref="V36">
    <cfRule type="cellIs" dxfId="1" priority="36" stopIfTrue="1" operator="greaterThan">
      <formula>0</formula>
    </cfRule>
  </conditionalFormatting>
  <conditionalFormatting sqref="V39">
    <cfRule type="cellIs" dxfId="0" priority="31" stopIfTrue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"/>
  <sheetViews>
    <sheetView workbookViewId="0">
      <selection activeCell="I32" sqref="I32"/>
    </sheetView>
  </sheetViews>
  <sheetFormatPr baseColWidth="10" defaultColWidth="0" defaultRowHeight="12.75" zeroHeight="1" x14ac:dyDescent="0.25"/>
  <cols>
    <col min="1" max="1" width="4.28515625" style="3" customWidth="1"/>
    <col min="2" max="2" width="8" style="4" bestFit="1" customWidth="1"/>
    <col min="3" max="3" width="5" style="5" bestFit="1" customWidth="1"/>
    <col min="4" max="4" width="44.140625" style="6" customWidth="1"/>
    <col min="5" max="5" width="14.7109375" style="6" customWidth="1"/>
    <col min="6" max="6" width="12.7109375" style="3" customWidth="1"/>
    <col min="7" max="7" width="13.85546875" style="3" customWidth="1"/>
    <col min="8" max="8" width="11.140625" style="3" customWidth="1"/>
    <col min="9" max="9" width="12.5703125" style="3" customWidth="1"/>
    <col min="10" max="10" width="10.5703125" style="3" customWidth="1"/>
    <col min="11" max="14" width="11.42578125" style="3" customWidth="1"/>
    <col min="15" max="15" width="12.7109375" style="3" customWidth="1"/>
    <col min="16" max="20" width="11.42578125" style="3" customWidth="1"/>
    <col min="21" max="31" width="0" style="3" hidden="1" customWidth="1"/>
    <col min="32" max="16384" width="11.42578125" style="3" hidden="1"/>
  </cols>
  <sheetData>
    <row r="1" spans="2:19" x14ac:dyDescent="0.25"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19" x14ac:dyDescent="0.25">
      <c r="L2" s="248"/>
      <c r="M2" s="248"/>
      <c r="N2" s="248"/>
      <c r="O2" s="248"/>
      <c r="P2" s="248"/>
      <c r="Q2" s="248"/>
    </row>
    <row r="3" spans="2:19" ht="18.75" x14ac:dyDescent="0.25">
      <c r="B3" s="7" t="s">
        <v>0</v>
      </c>
      <c r="C3" s="8"/>
      <c r="D3" s="9"/>
      <c r="E3" s="9"/>
      <c r="F3" s="201" t="s">
        <v>1</v>
      </c>
      <c r="G3" s="201"/>
      <c r="H3" s="201"/>
      <c r="I3" s="201"/>
      <c r="J3" s="116" t="s">
        <v>124</v>
      </c>
      <c r="K3" s="117"/>
      <c r="L3" s="251"/>
      <c r="M3" s="251"/>
      <c r="N3" s="247"/>
      <c r="O3" s="247"/>
      <c r="P3" s="248"/>
      <c r="Q3" s="248"/>
    </row>
    <row r="4" spans="2:19" ht="18.75" x14ac:dyDescent="0.25">
      <c r="B4" s="7" t="s">
        <v>105</v>
      </c>
      <c r="C4" s="8"/>
      <c r="D4" s="9"/>
      <c r="E4" s="9"/>
      <c r="F4" s="201" t="s">
        <v>3</v>
      </c>
      <c r="G4" s="201"/>
      <c r="H4" s="201"/>
      <c r="I4" s="201"/>
      <c r="J4" s="116" t="s">
        <v>125</v>
      </c>
      <c r="K4" s="117"/>
      <c r="L4" s="75"/>
      <c r="M4" s="75"/>
      <c r="N4" s="75"/>
      <c r="O4" s="75"/>
      <c r="P4" s="75"/>
      <c r="Q4" s="75"/>
    </row>
    <row r="5" spans="2:19" ht="18.75" x14ac:dyDescent="0.25">
      <c r="B5" s="3"/>
      <c r="C5" s="8"/>
      <c r="D5" s="9"/>
      <c r="E5" s="9"/>
      <c r="F5" s="116"/>
      <c r="G5" s="116"/>
      <c r="H5" s="116"/>
      <c r="I5" s="116"/>
      <c r="J5" s="116" t="s">
        <v>126</v>
      </c>
      <c r="K5" s="117"/>
      <c r="L5" s="75"/>
      <c r="M5" s="75"/>
      <c r="N5" s="75"/>
      <c r="O5" s="75"/>
      <c r="P5" s="75"/>
      <c r="Q5" s="75"/>
    </row>
    <row r="6" spans="2:19" ht="18.75" x14ac:dyDescent="0.25">
      <c r="B6" s="3"/>
      <c r="C6" s="8" t="s">
        <v>123</v>
      </c>
      <c r="D6" s="9"/>
      <c r="E6" s="9"/>
      <c r="F6" s="116"/>
      <c r="G6" s="116"/>
      <c r="H6" s="116"/>
      <c r="I6" s="116"/>
      <c r="J6" s="116"/>
      <c r="K6" s="117"/>
      <c r="L6" s="91"/>
      <c r="M6" s="91"/>
      <c r="N6" s="91"/>
      <c r="O6" s="66"/>
      <c r="P6" s="66"/>
      <c r="Q6" s="66"/>
    </row>
    <row r="7" spans="2:19" ht="18.75" x14ac:dyDescent="0.25">
      <c r="B7" s="3"/>
      <c r="C7" s="8"/>
      <c r="D7" s="9"/>
      <c r="E7" s="9"/>
      <c r="F7" s="234" t="s">
        <v>4</v>
      </c>
      <c r="G7" s="235"/>
      <c r="H7" s="235"/>
      <c r="I7" s="236"/>
      <c r="J7" s="76"/>
      <c r="K7" s="76"/>
      <c r="L7" s="76"/>
      <c r="M7" s="76"/>
      <c r="N7" s="76"/>
    </row>
    <row r="8" spans="2:19" ht="18.75" x14ac:dyDescent="0.25">
      <c r="B8" s="3"/>
      <c r="C8" s="8"/>
      <c r="D8" s="9"/>
      <c r="E8" s="9"/>
      <c r="F8" s="233" t="s">
        <v>6</v>
      </c>
      <c r="G8" s="234" t="s">
        <v>7</v>
      </c>
      <c r="H8" s="235"/>
      <c r="I8" s="255" t="s">
        <v>8</v>
      </c>
      <c r="J8" s="66"/>
      <c r="K8" s="68"/>
      <c r="L8" s="68"/>
      <c r="M8" s="68"/>
      <c r="N8" s="67"/>
    </row>
    <row r="9" spans="2:19" ht="18.75" x14ac:dyDescent="0.25">
      <c r="B9" s="3"/>
      <c r="C9" s="8"/>
      <c r="D9" s="9"/>
      <c r="E9" s="9"/>
      <c r="F9" s="233"/>
      <c r="G9" s="118" t="s">
        <v>14</v>
      </c>
      <c r="H9" s="118" t="s">
        <v>15</v>
      </c>
      <c r="I9" s="256"/>
      <c r="J9" s="66"/>
      <c r="K9" s="68"/>
      <c r="L9" s="68"/>
      <c r="M9" s="68"/>
      <c r="N9" s="68"/>
    </row>
    <row r="10" spans="2:19" ht="21" customHeight="1" x14ac:dyDescent="0.25">
      <c r="B10" s="85"/>
      <c r="C10" s="85"/>
      <c r="D10" s="85" t="s">
        <v>16</v>
      </c>
      <c r="E10" s="85"/>
      <c r="F10" s="170">
        <f>SUM(G10:I10)</f>
        <v>0</v>
      </c>
      <c r="G10" s="160">
        <v>0</v>
      </c>
      <c r="H10" s="160">
        <v>0</v>
      </c>
      <c r="I10" s="160">
        <v>0</v>
      </c>
      <c r="J10" s="28"/>
      <c r="K10" s="28"/>
      <c r="L10" s="28"/>
      <c r="M10" s="28"/>
      <c r="N10" s="28"/>
    </row>
    <row r="11" spans="2:19" s="16" customFormat="1" ht="15" x14ac:dyDescent="0.25">
      <c r="B11" s="15"/>
      <c r="D11" s="17"/>
      <c r="E11" s="17"/>
      <c r="I11" s="18"/>
      <c r="K11" s="18"/>
      <c r="N11" s="18"/>
      <c r="O11" s="18"/>
      <c r="P11" s="18"/>
      <c r="Q11" s="18"/>
      <c r="R11" s="18"/>
      <c r="S11" s="18"/>
    </row>
    <row r="12" spans="2:19" ht="15" customHeight="1" x14ac:dyDescent="0.25">
      <c r="F12" s="241" t="s">
        <v>6</v>
      </c>
      <c r="G12" s="242"/>
      <c r="H12" s="230" t="s">
        <v>7</v>
      </c>
      <c r="I12" s="231"/>
      <c r="J12" s="231"/>
      <c r="K12" s="232"/>
      <c r="L12" s="252" t="s">
        <v>8</v>
      </c>
      <c r="M12" s="250"/>
    </row>
    <row r="13" spans="2:19" ht="15" customHeight="1" x14ac:dyDescent="0.25">
      <c r="F13" s="243"/>
      <c r="G13" s="244"/>
      <c r="H13" s="257" t="s">
        <v>14</v>
      </c>
      <c r="I13" s="258"/>
      <c r="J13" s="259" t="s">
        <v>15</v>
      </c>
      <c r="K13" s="260"/>
      <c r="L13" s="253"/>
      <c r="M13" s="254"/>
    </row>
    <row r="14" spans="2:19" ht="17.25" customHeight="1" x14ac:dyDescent="0.25">
      <c r="B14" s="86" t="s">
        <v>17</v>
      </c>
      <c r="C14" s="87" t="s">
        <v>18</v>
      </c>
      <c r="D14" s="88" t="s">
        <v>19</v>
      </c>
      <c r="E14" s="88"/>
      <c r="F14" s="89" t="s">
        <v>20</v>
      </c>
      <c r="G14" s="81" t="s">
        <v>21</v>
      </c>
      <c r="H14" s="81" t="s">
        <v>20</v>
      </c>
      <c r="I14" s="81" t="s">
        <v>21</v>
      </c>
      <c r="J14" s="81" t="s">
        <v>20</v>
      </c>
      <c r="K14" s="81" t="s">
        <v>21</v>
      </c>
      <c r="L14" s="81" t="s">
        <v>20</v>
      </c>
      <c r="M14" s="90" t="s">
        <v>21</v>
      </c>
    </row>
    <row r="15" spans="2:19" x14ac:dyDescent="0.25">
      <c r="B15" s="23" t="s">
        <v>24</v>
      </c>
      <c r="C15" s="5">
        <v>2</v>
      </c>
      <c r="D15" s="24" t="s">
        <v>25</v>
      </c>
      <c r="E15" s="24"/>
      <c r="F15" s="121">
        <f t="shared" ref="F15:G17" si="0">H15+J15+L15</f>
        <v>0</v>
      </c>
      <c r="G15" s="121">
        <f t="shared" si="0"/>
        <v>0</v>
      </c>
      <c r="H15" s="121">
        <v>0</v>
      </c>
      <c r="I15" s="122">
        <v>0</v>
      </c>
      <c r="J15" s="122">
        <v>0</v>
      </c>
      <c r="K15" s="122">
        <v>0</v>
      </c>
      <c r="L15" s="122">
        <v>0</v>
      </c>
      <c r="M15" s="122">
        <v>0</v>
      </c>
      <c r="N15" s="25"/>
    </row>
    <row r="16" spans="2:19" x14ac:dyDescent="0.25">
      <c r="B16" s="23" t="s">
        <v>26</v>
      </c>
      <c r="C16" s="5">
        <v>2</v>
      </c>
      <c r="D16" s="24" t="s">
        <v>27</v>
      </c>
      <c r="E16" s="24"/>
      <c r="F16" s="121">
        <f t="shared" si="0"/>
        <v>0</v>
      </c>
      <c r="G16" s="121">
        <f t="shared" si="0"/>
        <v>0</v>
      </c>
      <c r="H16" s="121">
        <v>0</v>
      </c>
      <c r="I16" s="122">
        <v>0</v>
      </c>
      <c r="J16" s="122">
        <v>0</v>
      </c>
      <c r="K16" s="122">
        <v>0</v>
      </c>
      <c r="L16" s="122">
        <v>0</v>
      </c>
      <c r="M16" s="122">
        <v>0</v>
      </c>
      <c r="N16" s="25"/>
    </row>
    <row r="17" spans="2:19" x14ac:dyDescent="0.25">
      <c r="B17" s="23" t="s">
        <v>30</v>
      </c>
      <c r="C17" s="5">
        <v>2</v>
      </c>
      <c r="D17" s="24" t="s">
        <v>31</v>
      </c>
      <c r="E17" s="24"/>
      <c r="F17" s="121">
        <f t="shared" si="0"/>
        <v>0</v>
      </c>
      <c r="G17" s="121">
        <f t="shared" si="0"/>
        <v>0</v>
      </c>
      <c r="H17" s="121">
        <v>0</v>
      </c>
      <c r="I17" s="122">
        <v>0</v>
      </c>
      <c r="J17" s="122">
        <v>0</v>
      </c>
      <c r="K17" s="122">
        <v>0</v>
      </c>
      <c r="L17" s="122">
        <v>0</v>
      </c>
      <c r="M17" s="122">
        <v>0</v>
      </c>
      <c r="N17" s="25"/>
    </row>
    <row r="18" spans="2:19" x14ac:dyDescent="0.25"/>
    <row r="19" spans="2:19" ht="21" customHeight="1" x14ac:dyDescent="0.25">
      <c r="B19" s="23"/>
      <c r="E19" s="233" t="s">
        <v>6</v>
      </c>
      <c r="F19" s="233"/>
      <c r="G19" s="233"/>
      <c r="H19" s="245" t="s">
        <v>7</v>
      </c>
      <c r="I19" s="245"/>
      <c r="J19" s="245"/>
      <c r="K19" s="245"/>
      <c r="L19" s="245"/>
      <c r="M19" s="245"/>
      <c r="N19" s="245" t="s">
        <v>8</v>
      </c>
      <c r="O19" s="245"/>
      <c r="P19" s="245"/>
    </row>
    <row r="20" spans="2:19" x14ac:dyDescent="0.25">
      <c r="B20" s="86" t="s">
        <v>17</v>
      </c>
      <c r="C20" s="87" t="s">
        <v>18</v>
      </c>
      <c r="D20" s="88" t="s">
        <v>35</v>
      </c>
      <c r="E20" s="233"/>
      <c r="F20" s="233"/>
      <c r="G20" s="233"/>
      <c r="H20" s="261" t="s">
        <v>14</v>
      </c>
      <c r="I20" s="261"/>
      <c r="J20" s="261"/>
      <c r="K20" s="245" t="s">
        <v>106</v>
      </c>
      <c r="L20" s="245"/>
      <c r="M20" s="245"/>
      <c r="N20" s="245"/>
      <c r="O20" s="245"/>
      <c r="P20" s="245"/>
    </row>
    <row r="21" spans="2:19" ht="15" customHeight="1" x14ac:dyDescent="0.25">
      <c r="B21" s="86"/>
      <c r="C21" s="87"/>
      <c r="D21" s="88"/>
      <c r="E21" s="245" t="s">
        <v>20</v>
      </c>
      <c r="F21" s="245"/>
      <c r="G21" s="245" t="s">
        <v>21</v>
      </c>
      <c r="H21" s="245" t="s">
        <v>20</v>
      </c>
      <c r="I21" s="245"/>
      <c r="J21" s="245" t="s">
        <v>21</v>
      </c>
      <c r="K21" s="245" t="s">
        <v>20</v>
      </c>
      <c r="L21" s="245"/>
      <c r="M21" s="245" t="s">
        <v>21</v>
      </c>
      <c r="N21" s="245" t="s">
        <v>20</v>
      </c>
      <c r="O21" s="245"/>
      <c r="P21" s="245" t="s">
        <v>21</v>
      </c>
    </row>
    <row r="22" spans="2:19" ht="21" customHeight="1" x14ac:dyDescent="0.25">
      <c r="B22" s="86"/>
      <c r="C22" s="87"/>
      <c r="D22" s="88"/>
      <c r="E22" s="100" t="s">
        <v>107</v>
      </c>
      <c r="F22" s="100" t="s">
        <v>108</v>
      </c>
      <c r="G22" s="246"/>
      <c r="H22" s="100" t="s">
        <v>107</v>
      </c>
      <c r="I22" s="100" t="s">
        <v>108</v>
      </c>
      <c r="J22" s="246"/>
      <c r="K22" s="100" t="s">
        <v>107</v>
      </c>
      <c r="L22" s="100" t="s">
        <v>108</v>
      </c>
      <c r="M22" s="246"/>
      <c r="N22" s="100" t="s">
        <v>107</v>
      </c>
      <c r="O22" s="100" t="s">
        <v>108</v>
      </c>
      <c r="P22" s="246"/>
    </row>
    <row r="23" spans="2:19" x14ac:dyDescent="0.25">
      <c r="B23" s="23" t="s">
        <v>38</v>
      </c>
      <c r="C23" s="5">
        <v>4</v>
      </c>
      <c r="D23" s="29" t="s">
        <v>39</v>
      </c>
      <c r="E23" s="268">
        <f>H23+K23+N23</f>
        <v>0</v>
      </c>
      <c r="F23" s="120">
        <f>I23+L23+O23</f>
        <v>0</v>
      </c>
      <c r="G23" s="120">
        <f>J23+M23+P23</f>
        <v>0</v>
      </c>
      <c r="H23" s="262">
        <f>H26</f>
        <v>0</v>
      </c>
      <c r="I23" s="96">
        <v>0</v>
      </c>
      <c r="J23" s="96">
        <v>0</v>
      </c>
      <c r="K23" s="265">
        <f>K26</f>
        <v>0</v>
      </c>
      <c r="L23" s="96">
        <v>0</v>
      </c>
      <c r="M23" s="96">
        <v>0</v>
      </c>
      <c r="N23" s="265">
        <f>N26</f>
        <v>0</v>
      </c>
      <c r="O23" s="113">
        <v>0</v>
      </c>
      <c r="P23" s="113">
        <v>0</v>
      </c>
    </row>
    <row r="24" spans="2:19" x14ac:dyDescent="0.25">
      <c r="B24" s="4" t="s">
        <v>46</v>
      </c>
      <c r="C24" s="5">
        <v>3</v>
      </c>
      <c r="D24" s="150" t="s">
        <v>47</v>
      </c>
      <c r="E24" s="269"/>
      <c r="F24" s="120">
        <f>I24+L24+O24</f>
        <v>0</v>
      </c>
      <c r="G24" s="120">
        <f>J24+M24+P24</f>
        <v>0</v>
      </c>
      <c r="H24" s="263"/>
      <c r="I24" s="123">
        <v>0</v>
      </c>
      <c r="J24" s="123">
        <v>0</v>
      </c>
      <c r="K24" s="266"/>
      <c r="L24" s="123">
        <v>0</v>
      </c>
      <c r="M24" s="123">
        <v>0</v>
      </c>
      <c r="N24" s="266"/>
      <c r="O24" s="113">
        <v>0</v>
      </c>
      <c r="P24" s="113">
        <v>0</v>
      </c>
    </row>
    <row r="25" spans="2:19" ht="48" customHeight="1" x14ac:dyDescent="0.25">
      <c r="B25" s="23" t="s">
        <v>48</v>
      </c>
      <c r="C25" s="5">
        <v>4</v>
      </c>
      <c r="D25" s="150" t="s">
        <v>49</v>
      </c>
      <c r="E25" s="269"/>
      <c r="F25" s="120">
        <f>I25+L25+O25</f>
        <v>0</v>
      </c>
      <c r="G25" s="120">
        <f>J25+M25+P25</f>
        <v>0</v>
      </c>
      <c r="H25" s="264"/>
      <c r="I25" s="123">
        <v>0</v>
      </c>
      <c r="J25" s="123">
        <v>0</v>
      </c>
      <c r="K25" s="267"/>
      <c r="L25" s="123">
        <v>0</v>
      </c>
      <c r="M25" s="123">
        <v>0</v>
      </c>
      <c r="N25" s="267"/>
      <c r="O25" s="113">
        <v>0</v>
      </c>
      <c r="P25" s="113">
        <v>0</v>
      </c>
    </row>
    <row r="26" spans="2:19" x14ac:dyDescent="0.25">
      <c r="B26" s="23"/>
      <c r="D26" s="24"/>
      <c r="E26" s="24"/>
      <c r="H26" s="171">
        <v>0</v>
      </c>
      <c r="K26" s="171">
        <v>0</v>
      </c>
      <c r="N26" s="172">
        <v>0</v>
      </c>
      <c r="O26" s="30"/>
      <c r="P26" s="30"/>
      <c r="Q26" s="30"/>
      <c r="R26" s="30"/>
      <c r="S26" s="30"/>
    </row>
    <row r="27" spans="2:19" x14ac:dyDescent="0.25">
      <c r="B27" s="23"/>
      <c r="C27" s="3"/>
    </row>
    <row r="28" spans="2:19" x14ac:dyDescent="0.25">
      <c r="B28" s="35" t="s">
        <v>88</v>
      </c>
    </row>
    <row r="29" spans="2:19" x14ac:dyDescent="0.25">
      <c r="B29" s="35" t="s">
        <v>89</v>
      </c>
    </row>
    <row r="30" spans="2:19" ht="15" x14ac:dyDescent="0.25">
      <c r="B30" s="23"/>
      <c r="I30" s="18"/>
      <c r="K30" s="18"/>
      <c r="M30" s="18"/>
      <c r="N30" s="18"/>
    </row>
    <row r="31" spans="2:19" ht="15" customHeight="1" x14ac:dyDescent="0.25">
      <c r="F31" s="241" t="s">
        <v>6</v>
      </c>
      <c r="G31" s="249"/>
      <c r="H31" s="249" t="s">
        <v>90</v>
      </c>
      <c r="I31" s="249"/>
      <c r="J31" s="249" t="s">
        <v>91</v>
      </c>
      <c r="K31" s="249"/>
      <c r="L31" s="249" t="s">
        <v>109</v>
      </c>
      <c r="M31" s="250"/>
    </row>
    <row r="32" spans="2:19" x14ac:dyDescent="0.25">
      <c r="D32" s="88" t="s">
        <v>110</v>
      </c>
      <c r="E32" s="88"/>
      <c r="F32" s="93" t="s">
        <v>79</v>
      </c>
      <c r="G32" s="82" t="s">
        <v>96</v>
      </c>
      <c r="H32" s="82" t="s">
        <v>79</v>
      </c>
      <c r="I32" s="82" t="s">
        <v>96</v>
      </c>
      <c r="J32" s="82" t="s">
        <v>79</v>
      </c>
      <c r="K32" s="82" t="s">
        <v>96</v>
      </c>
      <c r="L32" s="82" t="s">
        <v>79</v>
      </c>
      <c r="M32" s="94" t="s">
        <v>96</v>
      </c>
    </row>
    <row r="33" spans="2:20" x14ac:dyDescent="0.25">
      <c r="D33" s="6" t="s">
        <v>97</v>
      </c>
      <c r="F33" s="161">
        <f>H33+J33+L33</f>
        <v>0</v>
      </c>
      <c r="G33" s="161">
        <f>I33+K33+M33</f>
        <v>0</v>
      </c>
      <c r="H33" s="162">
        <v>0</v>
      </c>
      <c r="I33" s="162">
        <v>0</v>
      </c>
      <c r="J33" s="162">
        <v>0</v>
      </c>
      <c r="K33" s="162">
        <v>0</v>
      </c>
      <c r="L33" s="158">
        <v>0</v>
      </c>
      <c r="M33" s="158">
        <v>0</v>
      </c>
    </row>
    <row r="34" spans="2:20" x14ac:dyDescent="0.25">
      <c r="D34" s="6" t="s">
        <v>98</v>
      </c>
      <c r="F34" s="161">
        <f>H34+J34+L34</f>
        <v>0</v>
      </c>
      <c r="G34" s="161">
        <f>I34+K34+M34</f>
        <v>0</v>
      </c>
      <c r="H34" s="162">
        <v>0</v>
      </c>
      <c r="I34" s="162">
        <v>0</v>
      </c>
      <c r="J34" s="162">
        <v>0</v>
      </c>
      <c r="K34" s="162">
        <v>0</v>
      </c>
      <c r="L34" s="158">
        <v>0</v>
      </c>
      <c r="M34" s="158">
        <v>0</v>
      </c>
    </row>
    <row r="35" spans="2:20" x14ac:dyDescent="0.25"/>
    <row r="36" spans="2:20" ht="15" customHeight="1" x14ac:dyDescent="0.25">
      <c r="F36" s="241" t="s">
        <v>6</v>
      </c>
      <c r="G36" s="249"/>
      <c r="H36" s="249" t="s">
        <v>7</v>
      </c>
      <c r="I36" s="249"/>
      <c r="J36" s="249" t="s">
        <v>8</v>
      </c>
      <c r="K36" s="250"/>
      <c r="L36" s="68"/>
      <c r="M36" s="68"/>
    </row>
    <row r="37" spans="2:20" x14ac:dyDescent="0.25">
      <c r="D37" s="88" t="s">
        <v>99</v>
      </c>
      <c r="E37" s="88"/>
      <c r="F37" s="93" t="s">
        <v>79</v>
      </c>
      <c r="G37" s="82" t="s">
        <v>96</v>
      </c>
      <c r="H37" s="82" t="s">
        <v>79</v>
      </c>
      <c r="I37" s="82" t="s">
        <v>96</v>
      </c>
      <c r="J37" s="82" t="s">
        <v>79</v>
      </c>
      <c r="K37" s="94" t="s">
        <v>96</v>
      </c>
      <c r="L37" s="78"/>
      <c r="M37" s="78"/>
    </row>
    <row r="38" spans="2:20" x14ac:dyDescent="0.25">
      <c r="D38" s="6" t="s">
        <v>97</v>
      </c>
      <c r="F38" s="161">
        <f>H38+J38</f>
        <v>0</v>
      </c>
      <c r="G38" s="161">
        <f>I38+K38</f>
        <v>0</v>
      </c>
      <c r="H38" s="162">
        <v>0</v>
      </c>
      <c r="I38" s="162">
        <v>0</v>
      </c>
      <c r="J38" s="162">
        <v>0</v>
      </c>
      <c r="K38" s="162">
        <v>0</v>
      </c>
      <c r="L38" s="28"/>
      <c r="M38" s="28"/>
    </row>
    <row r="39" spans="2:20" x14ac:dyDescent="0.25">
      <c r="D39" s="6" t="s">
        <v>98</v>
      </c>
      <c r="F39" s="161">
        <f>H39+J39</f>
        <v>0</v>
      </c>
      <c r="G39" s="161">
        <f>I39+K39</f>
        <v>0</v>
      </c>
      <c r="H39" s="162">
        <v>0</v>
      </c>
      <c r="I39" s="162">
        <v>0</v>
      </c>
      <c r="J39" s="162">
        <v>0</v>
      </c>
      <c r="K39" s="162">
        <v>0</v>
      </c>
      <c r="L39" s="28"/>
      <c r="M39" s="28"/>
    </row>
    <row r="40" spans="2:20" x14ac:dyDescent="0.25"/>
    <row r="41" spans="2:20" x14ac:dyDescent="0.25"/>
    <row r="42" spans="2:20" x14ac:dyDescent="0.25"/>
    <row r="43" spans="2:20" s="4" customFormat="1" x14ac:dyDescent="0.25">
      <c r="C43" s="5"/>
      <c r="D43" s="6"/>
      <c r="E43" s="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2:20" s="4" customFormat="1" ht="15.75" x14ac:dyDescent="0.25">
      <c r="C44" s="83" t="s">
        <v>111</v>
      </c>
      <c r="F44" s="84" t="s">
        <v>112</v>
      </c>
      <c r="G44" s="84"/>
      <c r="H44" s="84"/>
      <c r="I44" s="84"/>
      <c r="K44" s="84"/>
      <c r="L44" s="84"/>
      <c r="M44" s="84"/>
      <c r="N44" s="84"/>
      <c r="O44" s="84"/>
      <c r="P44" s="84"/>
      <c r="Q44" s="84"/>
      <c r="R44" s="3"/>
      <c r="S44" s="3"/>
      <c r="T44" s="3"/>
    </row>
    <row r="45" spans="2:20" s="4" customFormat="1" ht="15" customHeight="1" x14ac:dyDescent="0.25">
      <c r="C45" s="84"/>
      <c r="D45" s="84"/>
      <c r="E45" s="84"/>
      <c r="F45" s="224" t="s">
        <v>113</v>
      </c>
      <c r="G45" s="225"/>
      <c r="H45" s="225"/>
      <c r="I45" s="225"/>
      <c r="J45" s="226"/>
      <c r="K45" s="234" t="s">
        <v>7</v>
      </c>
      <c r="L45" s="235"/>
      <c r="M45" s="235"/>
      <c r="N45" s="236"/>
      <c r="O45" s="233" t="s">
        <v>8</v>
      </c>
      <c r="P45" s="233"/>
      <c r="Q45" s="3"/>
      <c r="R45" s="3"/>
      <c r="S45" s="3"/>
      <c r="T45" s="3"/>
    </row>
    <row r="46" spans="2:20" ht="12.75" customHeight="1" x14ac:dyDescent="0.25">
      <c r="C46" s="101"/>
      <c r="D46" s="101"/>
      <c r="E46" s="101"/>
      <c r="F46" s="224"/>
      <c r="G46" s="225"/>
      <c r="H46" s="225"/>
      <c r="I46" s="225"/>
      <c r="J46" s="226"/>
      <c r="K46" s="237" t="s">
        <v>114</v>
      </c>
      <c r="L46" s="238"/>
      <c r="M46" s="239" t="s">
        <v>115</v>
      </c>
      <c r="N46" s="240"/>
      <c r="O46" s="233"/>
      <c r="P46" s="233"/>
    </row>
    <row r="47" spans="2:20" ht="25.5" x14ac:dyDescent="0.25">
      <c r="C47" s="101"/>
      <c r="D47" s="101"/>
      <c r="E47" s="101"/>
      <c r="F47" s="227"/>
      <c r="G47" s="228"/>
      <c r="H47" s="228"/>
      <c r="I47" s="228"/>
      <c r="J47" s="229"/>
      <c r="K47" s="104" t="s">
        <v>116</v>
      </c>
      <c r="L47" s="139" t="s">
        <v>117</v>
      </c>
      <c r="M47" s="105" t="s">
        <v>116</v>
      </c>
      <c r="N47" s="138" t="s">
        <v>117</v>
      </c>
      <c r="O47" s="104" t="s">
        <v>116</v>
      </c>
      <c r="P47" s="108" t="s">
        <v>117</v>
      </c>
    </row>
    <row r="48" spans="2:20" ht="15" x14ac:dyDescent="0.25">
      <c r="B48" s="3"/>
      <c r="C48" s="3"/>
      <c r="D48" s="43"/>
      <c r="F48" s="222" t="s">
        <v>118</v>
      </c>
      <c r="G48" s="223"/>
      <c r="H48" s="223"/>
      <c r="I48" s="223"/>
      <c r="J48" s="124" t="s">
        <v>119</v>
      </c>
      <c r="K48" s="163">
        <v>0</v>
      </c>
      <c r="L48" s="164">
        <v>0</v>
      </c>
      <c r="M48" s="165">
        <v>0</v>
      </c>
      <c r="N48" s="166">
        <v>0</v>
      </c>
      <c r="O48" s="165">
        <v>0</v>
      </c>
      <c r="P48" s="166">
        <v>0</v>
      </c>
    </row>
    <row r="49" spans="2:16" ht="15" x14ac:dyDescent="0.25">
      <c r="B49" s="3"/>
      <c r="C49" s="3"/>
      <c r="D49" s="43"/>
      <c r="F49" s="218"/>
      <c r="G49" s="219"/>
      <c r="H49" s="219"/>
      <c r="I49" s="219"/>
      <c r="J49" s="124" t="s">
        <v>120</v>
      </c>
      <c r="K49" s="165">
        <v>0</v>
      </c>
      <c r="L49" s="164">
        <v>0</v>
      </c>
      <c r="M49" s="165">
        <v>0</v>
      </c>
      <c r="N49" s="166">
        <v>0</v>
      </c>
      <c r="O49" s="165">
        <v>0</v>
      </c>
      <c r="P49" s="166">
        <v>0</v>
      </c>
    </row>
    <row r="50" spans="2:16" ht="15" x14ac:dyDescent="0.25">
      <c r="F50" s="220"/>
      <c r="G50" s="221"/>
      <c r="H50" s="221"/>
      <c r="I50" s="221"/>
      <c r="J50" s="151" t="s">
        <v>121</v>
      </c>
      <c r="K50" s="167">
        <f>K48+K49</f>
        <v>0</v>
      </c>
      <c r="L50" s="164"/>
      <c r="M50" s="167">
        <f>M48+M49</f>
        <v>0</v>
      </c>
      <c r="N50" s="166"/>
      <c r="O50" s="167">
        <f>O48+O49</f>
        <v>0</v>
      </c>
      <c r="P50" s="166"/>
    </row>
    <row r="51" spans="2:16" ht="15" x14ac:dyDescent="0.25">
      <c r="F51" s="218" t="s">
        <v>122</v>
      </c>
      <c r="G51" s="219"/>
      <c r="H51" s="219"/>
      <c r="I51" s="219"/>
      <c r="J51" s="124" t="s">
        <v>119</v>
      </c>
      <c r="K51" s="165">
        <v>0</v>
      </c>
      <c r="L51" s="168">
        <v>0</v>
      </c>
      <c r="M51" s="165">
        <v>0</v>
      </c>
      <c r="N51" s="169">
        <v>0</v>
      </c>
      <c r="O51" s="165">
        <v>0</v>
      </c>
      <c r="P51" s="169">
        <v>0</v>
      </c>
    </row>
    <row r="52" spans="2:16" ht="15" x14ac:dyDescent="0.25">
      <c r="F52" s="218"/>
      <c r="G52" s="219"/>
      <c r="H52" s="219"/>
      <c r="I52" s="219"/>
      <c r="J52" s="124" t="s">
        <v>120</v>
      </c>
      <c r="K52" s="165">
        <v>0</v>
      </c>
      <c r="L52" s="168">
        <v>0</v>
      </c>
      <c r="M52" s="165">
        <v>0</v>
      </c>
      <c r="N52" s="169">
        <v>0</v>
      </c>
      <c r="O52" s="165">
        <v>0</v>
      </c>
      <c r="P52" s="169">
        <v>0</v>
      </c>
    </row>
    <row r="53" spans="2:16" ht="15" x14ac:dyDescent="0.25">
      <c r="F53" s="220"/>
      <c r="G53" s="221"/>
      <c r="H53" s="221"/>
      <c r="I53" s="221"/>
      <c r="J53" s="151" t="s">
        <v>121</v>
      </c>
      <c r="K53" s="167">
        <f t="shared" ref="K53:P53" si="1">K51+K52</f>
        <v>0</v>
      </c>
      <c r="L53" s="167">
        <f t="shared" si="1"/>
        <v>0</v>
      </c>
      <c r="M53" s="167">
        <f t="shared" si="1"/>
        <v>0</v>
      </c>
      <c r="N53" s="167">
        <f t="shared" si="1"/>
        <v>0</v>
      </c>
      <c r="O53" s="167">
        <f t="shared" si="1"/>
        <v>0</v>
      </c>
      <c r="P53" s="167">
        <f t="shared" si="1"/>
        <v>0</v>
      </c>
    </row>
    <row r="54" spans="2:16" x14ac:dyDescent="0.25"/>
    <row r="55" spans="2:16" x14ac:dyDescent="0.25"/>
    <row r="56" spans="2:16" x14ac:dyDescent="0.25"/>
    <row r="57" spans="2:16" x14ac:dyDescent="0.25">
      <c r="B57" s="42" t="s">
        <v>102</v>
      </c>
    </row>
    <row r="58" spans="2:16" x14ac:dyDescent="0.25">
      <c r="B58" s="42" t="s">
        <v>104</v>
      </c>
    </row>
    <row r="59" spans="2:16" x14ac:dyDescent="0.25"/>
    <row r="60" spans="2:16" x14ac:dyDescent="0.25"/>
    <row r="61" spans="2:16" x14ac:dyDescent="0.25"/>
    <row r="62" spans="2:16" x14ac:dyDescent="0.25"/>
    <row r="63" spans="2:16" x14ac:dyDescent="0.25"/>
    <row r="64" spans="2:16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</sheetData>
  <mergeCells count="46">
    <mergeCell ref="N23:N25"/>
    <mergeCell ref="E23:E25"/>
    <mergeCell ref="N19:P20"/>
    <mergeCell ref="J21:J22"/>
    <mergeCell ref="K21:L21"/>
    <mergeCell ref="M21:M22"/>
    <mergeCell ref="N21:O21"/>
    <mergeCell ref="P21:P22"/>
    <mergeCell ref="E21:F21"/>
    <mergeCell ref="E19:G20"/>
    <mergeCell ref="H21:I21"/>
    <mergeCell ref="H19:M19"/>
    <mergeCell ref="H20:J20"/>
    <mergeCell ref="K20:M20"/>
    <mergeCell ref="H23:H25"/>
    <mergeCell ref="K23:K25"/>
    <mergeCell ref="L3:M3"/>
    <mergeCell ref="G8:H8"/>
    <mergeCell ref="H36:I36"/>
    <mergeCell ref="F36:G36"/>
    <mergeCell ref="J36:K36"/>
    <mergeCell ref="F31:G31"/>
    <mergeCell ref="L12:M13"/>
    <mergeCell ref="I8:I9"/>
    <mergeCell ref="H13:I13"/>
    <mergeCell ref="J13:K13"/>
    <mergeCell ref="O45:P46"/>
    <mergeCell ref="N3:O3"/>
    <mergeCell ref="L2:O2"/>
    <mergeCell ref="P2:Q3"/>
    <mergeCell ref="H31:I31"/>
    <mergeCell ref="L31:M31"/>
    <mergeCell ref="J31:K31"/>
    <mergeCell ref="F3:I3"/>
    <mergeCell ref="F4:I4"/>
    <mergeCell ref="F7:I7"/>
    <mergeCell ref="F51:I53"/>
    <mergeCell ref="F48:I50"/>
    <mergeCell ref="F45:J47"/>
    <mergeCell ref="H12:K12"/>
    <mergeCell ref="F8:F9"/>
    <mergeCell ref="K45:N45"/>
    <mergeCell ref="K46:L46"/>
    <mergeCell ref="M46:N46"/>
    <mergeCell ref="F12:G13"/>
    <mergeCell ref="G21:G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5:L23"/>
  <sheetViews>
    <sheetView workbookViewId="0">
      <selection activeCell="E30" sqref="E30"/>
    </sheetView>
  </sheetViews>
  <sheetFormatPr baseColWidth="10" defaultColWidth="11.42578125" defaultRowHeight="15" x14ac:dyDescent="0.25"/>
  <cols>
    <col min="6" max="6" width="10" customWidth="1"/>
    <col min="7" max="7" width="11.28515625" customWidth="1"/>
    <col min="8" max="8" width="11.42578125" hidden="1" customWidth="1"/>
  </cols>
  <sheetData>
    <row r="15" spans="2:12" x14ac:dyDescent="0.25">
      <c r="B15" s="272" t="s">
        <v>113</v>
      </c>
      <c r="C15" s="273"/>
      <c r="D15" s="273"/>
      <c r="E15" s="274"/>
      <c r="F15" s="234" t="s">
        <v>7</v>
      </c>
      <c r="G15" s="235"/>
      <c r="H15" s="235"/>
      <c r="I15" s="235"/>
      <c r="J15" s="235"/>
      <c r="K15" s="233" t="s">
        <v>8</v>
      </c>
      <c r="L15" s="233"/>
    </row>
    <row r="16" spans="2:12" x14ac:dyDescent="0.25">
      <c r="B16" s="224"/>
      <c r="C16" s="225"/>
      <c r="D16" s="225"/>
      <c r="E16" s="226"/>
      <c r="F16" s="271" t="s">
        <v>114</v>
      </c>
      <c r="G16" s="271"/>
      <c r="H16" s="271"/>
      <c r="I16" s="270" t="s">
        <v>115</v>
      </c>
      <c r="J16" s="239"/>
      <c r="K16" s="233"/>
      <c r="L16" s="233"/>
    </row>
    <row r="17" spans="2:12" ht="32.25" customHeight="1" x14ac:dyDescent="0.25">
      <c r="B17" s="227"/>
      <c r="C17" s="228"/>
      <c r="D17" s="228"/>
      <c r="E17" s="229"/>
      <c r="F17" s="104" t="s">
        <v>116</v>
      </c>
      <c r="G17" s="278" t="s">
        <v>117</v>
      </c>
      <c r="H17" s="279"/>
      <c r="I17" s="105" t="s">
        <v>116</v>
      </c>
      <c r="J17" s="119" t="s">
        <v>117</v>
      </c>
      <c r="K17" s="104" t="s">
        <v>116</v>
      </c>
      <c r="L17" s="107" t="s">
        <v>117</v>
      </c>
    </row>
    <row r="18" spans="2:12" x14ac:dyDescent="0.25">
      <c r="B18" s="222" t="s">
        <v>118</v>
      </c>
      <c r="C18" s="223"/>
      <c r="D18" s="223"/>
      <c r="E18" s="223"/>
      <c r="F18" s="92" t="s">
        <v>119</v>
      </c>
      <c r="G18" s="275"/>
      <c r="H18" s="275"/>
      <c r="I18" s="92" t="s">
        <v>119</v>
      </c>
      <c r="J18" s="102"/>
      <c r="K18" s="92" t="s">
        <v>119</v>
      </c>
      <c r="L18" s="106"/>
    </row>
    <row r="19" spans="2:12" x14ac:dyDescent="0.25">
      <c r="B19" s="218"/>
      <c r="C19" s="219"/>
      <c r="D19" s="219"/>
      <c r="E19" s="219"/>
      <c r="F19" s="92" t="s">
        <v>120</v>
      </c>
      <c r="G19" s="276"/>
      <c r="H19" s="277"/>
      <c r="I19" s="92" t="s">
        <v>120</v>
      </c>
      <c r="J19" s="102"/>
      <c r="K19" s="92" t="s">
        <v>120</v>
      </c>
      <c r="L19" s="106"/>
    </row>
    <row r="20" spans="2:12" x14ac:dyDescent="0.25">
      <c r="B20" s="220"/>
      <c r="C20" s="221"/>
      <c r="D20" s="221"/>
      <c r="E20" s="221"/>
      <c r="F20" s="92" t="s">
        <v>121</v>
      </c>
      <c r="G20" s="276"/>
      <c r="H20" s="277"/>
      <c r="I20" s="92" t="s">
        <v>121</v>
      </c>
      <c r="J20" s="102"/>
      <c r="K20" s="92" t="s">
        <v>121</v>
      </c>
      <c r="L20" s="106"/>
    </row>
    <row r="21" spans="2:12" x14ac:dyDescent="0.25">
      <c r="B21" s="218" t="s">
        <v>122</v>
      </c>
      <c r="C21" s="219"/>
      <c r="D21" s="219"/>
      <c r="E21" s="219"/>
      <c r="F21" s="92" t="s">
        <v>119</v>
      </c>
      <c r="G21" s="245"/>
      <c r="H21" s="245"/>
      <c r="I21" s="92" t="s">
        <v>119</v>
      </c>
      <c r="J21" s="103"/>
      <c r="K21" s="92" t="s">
        <v>119</v>
      </c>
      <c r="L21" s="103"/>
    </row>
    <row r="22" spans="2:12" x14ac:dyDescent="0.25">
      <c r="B22" s="218"/>
      <c r="C22" s="219"/>
      <c r="D22" s="219"/>
      <c r="E22" s="219"/>
      <c r="F22" s="92" t="s">
        <v>120</v>
      </c>
      <c r="G22" s="245"/>
      <c r="H22" s="245"/>
      <c r="I22" s="92" t="s">
        <v>120</v>
      </c>
      <c r="J22" s="103"/>
      <c r="K22" s="92" t="s">
        <v>120</v>
      </c>
      <c r="L22" s="103"/>
    </row>
    <row r="23" spans="2:12" x14ac:dyDescent="0.25">
      <c r="B23" s="220"/>
      <c r="C23" s="221"/>
      <c r="D23" s="221"/>
      <c r="E23" s="221"/>
      <c r="F23" s="92" t="s">
        <v>121</v>
      </c>
      <c r="G23" s="245"/>
      <c r="H23" s="245"/>
      <c r="I23" s="92" t="s">
        <v>121</v>
      </c>
      <c r="J23" s="103"/>
      <c r="K23" s="92" t="s">
        <v>121</v>
      </c>
      <c r="L23" s="103"/>
    </row>
  </sheetData>
  <mergeCells count="14">
    <mergeCell ref="G18:H18"/>
    <mergeCell ref="G19:H19"/>
    <mergeCell ref="G20:H20"/>
    <mergeCell ref="G17:H17"/>
    <mergeCell ref="I16:J16"/>
    <mergeCell ref="F16:H16"/>
    <mergeCell ref="F15:J15"/>
    <mergeCell ref="K15:L16"/>
    <mergeCell ref="B15:E17"/>
    <mergeCell ref="B21:E23"/>
    <mergeCell ref="G21:H21"/>
    <mergeCell ref="G22:H22"/>
    <mergeCell ref="G23:H23"/>
    <mergeCell ref="B18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HIS-SBUCAL</vt:lpstr>
      <vt:lpstr>HIS-PSE</vt:lpstr>
      <vt:lpstr>Hoja3</vt:lpstr>
    </vt:vector>
  </TitlesOfParts>
  <Company>Hewlett-Packard Company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cp:revision/>
  <dcterms:created xsi:type="dcterms:W3CDTF">2015-12-23T20:40:58Z</dcterms:created>
  <dcterms:modified xsi:type="dcterms:W3CDTF">2017-11-27T22:18:48Z</dcterms:modified>
</cp:coreProperties>
</file>